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@@@師培中心課程組\01 課程組相關業務\03初檢\"/>
    </mc:Choice>
  </mc:AlternateContent>
  <xr:revisionPtr revIDLastSave="0" documentId="13_ncr:1_{26D74DED-5A52-4D84-ABC7-A2216C00E15B}" xr6:coauthVersionLast="47" xr6:coauthVersionMax="47" xr10:uidLastSave="{00000000-0000-0000-0000-000000000000}"/>
  <bookViews>
    <workbookView xWindow="-120" yWindow="-120" windowWidth="29040" windowHeight="15720" activeTab="1" xr2:uid="{35B93F45-E084-460B-84BA-DA4C47B2673F}"/>
  </bookViews>
  <sheets>
    <sheet name="A108教育專業課程一覽表 (簡易試算) " sheetId="5" r:id="rId1"/>
    <sheet name="A113教育專業課程一覽表 (簡易試算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7" i="5" l="1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1" i="5"/>
  <c r="H32" i="5" s="1"/>
  <c r="H29" i="5"/>
  <c r="H28" i="5"/>
  <c r="H27" i="5"/>
  <c r="H26" i="5"/>
  <c r="H25" i="5"/>
  <c r="H30" i="5" s="1"/>
  <c r="F24" i="5" a="1"/>
  <c r="F24" i="5" s="1"/>
  <c r="H23" i="5"/>
  <c r="H22" i="5"/>
  <c r="H21" i="5"/>
  <c r="H20" i="5"/>
  <c r="H19" i="5"/>
  <c r="H18" i="5"/>
  <c r="H17" i="5"/>
  <c r="H15" i="5"/>
  <c r="H14" i="5"/>
  <c r="H13" i="5"/>
  <c r="H12" i="5"/>
  <c r="I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F68" i="4" s="1"/>
  <c r="H31" i="4"/>
  <c r="H32" i="4" s="1"/>
  <c r="H23" i="4"/>
  <c r="H22" i="4"/>
  <c r="H21" i="4"/>
  <c r="H20" i="4"/>
  <c r="H19" i="4"/>
  <c r="H18" i="4"/>
  <c r="H17" i="4"/>
  <c r="H13" i="4"/>
  <c r="H15" i="4"/>
  <c r="H14" i="4"/>
  <c r="H12" i="4"/>
  <c r="F24" i="4" a="1"/>
  <c r="F24" i="4" s="1"/>
  <c r="F68" i="5" l="1"/>
  <c r="H24" i="5"/>
  <c r="H16" i="5"/>
  <c r="D68" i="5" s="1" a="1"/>
  <c r="D68" i="5" s="1"/>
  <c r="I68" i="5" s="1"/>
  <c r="H24" i="4"/>
  <c r="H28" i="4"/>
  <c r="H27" i="4"/>
  <c r="H26" i="4"/>
  <c r="H25" i="4"/>
  <c r="H29" i="4"/>
  <c r="H30" i="4" l="1"/>
  <c r="H16" i="4"/>
  <c r="D68" i="4" s="1" a="1"/>
  <c r="D68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<sst xmlns="http://schemas.openxmlformats.org/spreadsheetml/2006/main" count="184" uniqueCount="91">
  <si>
    <t>學分數</t>
  </si>
  <si>
    <t>教育概論</t>
  </si>
  <si>
    <t>教育心理學</t>
  </si>
  <si>
    <t>教育社會學</t>
  </si>
  <si>
    <t>教學原理</t>
  </si>
  <si>
    <t>學習評量</t>
  </si>
  <si>
    <t>課程發展與設計</t>
  </si>
  <si>
    <t>輔導原理與實務</t>
  </si>
  <si>
    <t>創造思考與批判思考教學</t>
  </si>
  <si>
    <t>教育議題專題</t>
  </si>
  <si>
    <t>教學媒體與運用</t>
  </si>
  <si>
    <t>生涯規劃及職業教育與訓練</t>
  </si>
  <si>
    <t>教育基礎類</t>
  </si>
  <si>
    <t>學校行政</t>
  </si>
  <si>
    <t>教育行政</t>
  </si>
  <si>
    <t>比較國際教改</t>
  </si>
  <si>
    <t>比較教育</t>
  </si>
  <si>
    <t>德育原理</t>
  </si>
  <si>
    <t>原住民族教育</t>
  </si>
  <si>
    <t>性別教育</t>
  </si>
  <si>
    <t>教育史</t>
  </si>
  <si>
    <t>教育法規</t>
  </si>
  <si>
    <t>教育政策與全球化</t>
  </si>
  <si>
    <t>教育名著選讀</t>
  </si>
  <si>
    <t>教育改革</t>
  </si>
  <si>
    <t>教育方法類</t>
  </si>
  <si>
    <t>另類教育全球經驗研究</t>
  </si>
  <si>
    <t>人格心理學</t>
  </si>
  <si>
    <t>青少年心理學</t>
  </si>
  <si>
    <t>團體輔導</t>
  </si>
  <si>
    <t>親職教育與弱勢家庭輔導(親職教育)</t>
  </si>
  <si>
    <t>諮商理論與技術</t>
  </si>
  <si>
    <t>教育研究法</t>
  </si>
  <si>
    <t>教育統計學</t>
  </si>
  <si>
    <t>適性教學</t>
  </si>
  <si>
    <t>潛在課程與懸缺課程</t>
  </si>
  <si>
    <t>課程與未來學</t>
  </si>
  <si>
    <t>學校本位課程</t>
  </si>
  <si>
    <t>發展心理學</t>
  </si>
  <si>
    <t>行動研究</t>
  </si>
  <si>
    <t>教育實踐類</t>
  </si>
  <si>
    <t>資訊融入教與學</t>
  </si>
  <si>
    <t>數位學習</t>
  </si>
  <si>
    <t>婚姻與家庭</t>
  </si>
  <si>
    <t>補救教學</t>
  </si>
  <si>
    <t>戶外探索設計與實施</t>
  </si>
  <si>
    <t>合作學習</t>
  </si>
  <si>
    <t>人際關係與溝通</t>
  </si>
  <si>
    <t>學校建築與設備</t>
  </si>
  <si>
    <t xml:space="preserve">                    </t>
  </si>
  <si>
    <t>學 號</t>
  </si>
  <si>
    <t>規定專門科目</t>
  </si>
  <si>
    <t>成績</t>
  </si>
  <si>
    <t>可採認學分</t>
  </si>
  <si>
    <t>備註</t>
  </si>
  <si>
    <t>上</t>
  </si>
  <si>
    <t>下</t>
  </si>
  <si>
    <t>必、群修科目</t>
  </si>
  <si>
    <t>※至少修習4學分</t>
  </si>
  <si>
    <t>※至少修習8學分</t>
  </si>
  <si>
    <t>班級經營</t>
  </si>
  <si>
    <t>特殊教育導論</t>
  </si>
  <si>
    <t>分科/分領域(群科)教材教法</t>
  </si>
  <si>
    <t>分科/分領域(群科)教學實習</t>
  </si>
  <si>
    <t>※必修課程</t>
  </si>
  <si>
    <r>
      <t>選修科目</t>
    </r>
    <r>
      <rPr>
        <b/>
        <sz val="12"/>
        <color theme="1"/>
        <rFont val="Times New Roman"/>
        <family val="1"/>
      </rPr>
      <t>──</t>
    </r>
    <r>
      <rPr>
        <b/>
        <sz val="12"/>
        <color theme="1"/>
        <rFont val="標楷體"/>
        <family val="4"/>
        <charset val="136"/>
      </rPr>
      <t>教育選修課程</t>
    </r>
  </si>
  <si>
    <t>國立政治大學師資培育中心中等教育學程教育學分認定表</t>
    <phoneticPr fontId="13" type="noConversion"/>
  </si>
  <si>
    <t xml:space="preserve">                                   </t>
    <phoneticPr fontId="13" type="noConversion"/>
  </si>
  <si>
    <t>緊急聯絡電話</t>
    <phoneticPr fontId="13" type="noConversion"/>
  </si>
  <si>
    <t>姓 名</t>
    <phoneticPr fontId="13" type="noConversion"/>
  </si>
  <si>
    <t>系所年級別</t>
    <phoneticPr fontId="13" type="noConversion"/>
  </si>
  <si>
    <t>※至少修習8學分
※分科/分領域 (群科) 教材教法、教學實習為必修課程，須先修習一門教育基礎課程，再依師資生擬任教學科修習之。
※分科/分領域 (群科) 教材教法須與任教科目相同。
※須先修習教材教法，再修習教學實習。</t>
    <phoneticPr fontId="13" type="noConversion"/>
  </si>
  <si>
    <t>必備</t>
    <phoneticPr fontId="13" type="noConversion"/>
  </si>
  <si>
    <t>選備</t>
    <phoneticPr fontId="13" type="noConversion"/>
  </si>
  <si>
    <t>合計</t>
    <phoneticPr fontId="13" type="noConversion"/>
  </si>
  <si>
    <t>學分</t>
  </si>
  <si>
    <t>教育基礎課程</t>
    <phoneticPr fontId="13" type="noConversion"/>
  </si>
  <si>
    <t>教育方法課程</t>
    <phoneticPr fontId="13" type="noConversion"/>
  </si>
  <si>
    <t>教育實踐課程</t>
    <phoneticPr fontId="13" type="noConversion"/>
  </si>
  <si>
    <t>教育哲學</t>
    <phoneticPr fontId="13" type="noConversion"/>
  </si>
  <si>
    <t>教育方法教育實踐跨類別課程</t>
    <phoneticPr fontId="13" type="noConversion"/>
  </si>
  <si>
    <t>多元文化教育與實踐</t>
    <phoneticPr fontId="13" type="noConversion"/>
  </si>
  <si>
    <t>教育基礎課程</t>
  </si>
  <si>
    <t>專門科目學分認定欄</t>
    <phoneticPr fontId="13" type="noConversion"/>
  </si>
  <si>
    <t>試算結果</t>
    <phoneticPr fontId="13" type="noConversion"/>
  </si>
  <si>
    <t>教育部113年7月31日臺教師(二)字第1130068479號函備查</t>
    <phoneticPr fontId="13" type="noConversion"/>
  </si>
  <si>
    <t>113年版本</t>
    <phoneticPr fontId="13" type="noConversion"/>
  </si>
  <si>
    <t>108年版本</t>
    <phoneticPr fontId="13" type="noConversion"/>
  </si>
  <si>
    <t>教育部110年6月30日臺教師(二)字第1100083804號函備查</t>
    <phoneticPr fontId="13" type="noConversion"/>
  </si>
  <si>
    <r>
      <rPr>
        <sz val="12"/>
        <color theme="1"/>
        <rFont val="標楷體"/>
        <family val="4"/>
        <charset val="136"/>
      </rPr>
      <t>說明：
1.請於黃色區域填寫修畢學分數及成績，必群修各類別科目總合、必備總和、合計總學分數小於規定則會顯示粉紅色。
2.</t>
    </r>
    <r>
      <rPr>
        <sz val="12"/>
        <color rgb="FFFF0000"/>
        <rFont val="標楷體"/>
        <family val="4"/>
        <charset val="136"/>
      </rPr>
      <t>此試算表為參考性質，實際結果以遞交初檢表格由師培中心課程組認定為主。</t>
    </r>
    <phoneticPr fontId="13" type="noConversion"/>
  </si>
  <si>
    <r>
      <t>說明：
1.請於黃色區域填寫修畢學分數及成績，必群修各類別科目總合、必備總和、合計總學分數小於規定則會顯示粉紅色。
2.</t>
    </r>
    <r>
      <rPr>
        <sz val="12"/>
        <color rgb="FFFF0000"/>
        <rFont val="標楷體"/>
        <family val="4"/>
        <charset val="136"/>
      </rPr>
      <t>此試算表為參考性質，實際結果以遞交初檢表格由師培中心課程組認定為主。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</si>
</sst>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0.5"/>
      <color theme="1"/>
      <name val="標楷體"/>
      <family val="4"/>
      <charset val="136"/>
    </font>
    <font>
      <sz val="10.5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indexed="8"/>
      <name val="Arial"/>
      <family val="2"/>
    </font>
    <font>
      <sz val="12"/>
      <color rgb="FF00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top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14" xfId="0" applyFont="1" applyBorder="1" applyAlignment="1" applyProtection="1">
      <alignment horizontal="justify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justify" vertical="center" wrapText="1"/>
    </xf>
    <xf numFmtId="0" fontId="8" fillId="0" borderId="19" xfId="0" applyFont="1" applyBorder="1" applyAlignment="1" applyProtection="1">
      <alignment horizontal="center" vertical="center" wrapText="1"/>
    </xf>
    <xf numFmtId="0" fontId="8" fillId="0" borderId="23" xfId="0" applyFont="1" applyBorder="1" applyAlignment="1" applyProtection="1">
      <alignment horizontal="justify" vertical="center" wrapText="1"/>
    </xf>
    <xf numFmtId="0" fontId="2" fillId="0" borderId="23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justify" vertical="center" wrapText="1"/>
    </xf>
    <xf numFmtId="0" fontId="11" fillId="0" borderId="14" xfId="0" applyFont="1" applyBorder="1" applyAlignment="1" applyProtection="1">
      <alignment horizontal="justify" vertical="center" wrapText="1"/>
    </xf>
    <xf numFmtId="0" fontId="11" fillId="0" borderId="13" xfId="0" applyFont="1" applyBorder="1" applyAlignment="1" applyProtection="1">
      <alignment horizontal="justify" vertical="center" wrapText="1"/>
    </xf>
    <xf numFmtId="0" fontId="11" fillId="0" borderId="23" xfId="0" applyFont="1" applyBorder="1" applyAlignment="1" applyProtection="1">
      <alignment horizontal="justify" vertical="center" wrapText="1"/>
    </xf>
    <xf numFmtId="0" fontId="9" fillId="0" borderId="20" xfId="0" applyFont="1" applyBorder="1" applyAlignment="1" applyProtection="1">
      <alignment vertical="center" wrapText="1"/>
    </xf>
    <xf numFmtId="0" fontId="11" fillId="0" borderId="14" xfId="0" applyFont="1" applyBorder="1" applyAlignment="1" applyProtection="1">
      <alignment vertical="center" wrapText="1"/>
    </xf>
    <xf numFmtId="0" fontId="12" fillId="0" borderId="14" xfId="0" applyFont="1" applyBorder="1" applyAlignment="1" applyProtection="1">
      <alignment horizontal="justify" vertical="center" wrapText="1"/>
    </xf>
    <xf numFmtId="0" fontId="12" fillId="0" borderId="14" xfId="0" applyFont="1" applyBorder="1" applyAlignment="1" applyProtection="1">
      <alignment vertical="center" wrapText="1"/>
    </xf>
    <xf numFmtId="0" fontId="10" fillId="0" borderId="26" xfId="0" applyFont="1" applyBorder="1" applyAlignment="1" applyProtection="1">
      <alignment horizontal="center" vertical="center" wrapText="1"/>
    </xf>
    <xf numFmtId="0" fontId="10" fillId="2" borderId="19" xfId="0" applyFont="1" applyFill="1" applyBorder="1" applyAlignment="1" applyProtection="1">
      <alignment horizontal="center" vertical="center" wrapText="1"/>
    </xf>
    <xf numFmtId="0" fontId="10" fillId="3" borderId="19" xfId="0" applyFont="1" applyFill="1" applyBorder="1" applyAlignment="1" applyProtection="1">
      <alignment horizontal="center" vertical="center" wrapText="1"/>
    </xf>
    <xf numFmtId="0" fontId="10" fillId="3" borderId="20" xfId="0" applyFont="1" applyFill="1" applyBorder="1" applyAlignment="1" applyProtection="1">
      <alignment horizontal="center" vertical="center" wrapText="1"/>
    </xf>
    <xf numFmtId="0" fontId="10" fillId="4" borderId="19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 wrapText="1"/>
    </xf>
    <xf numFmtId="0" fontId="4" fillId="0" borderId="28" xfId="0" applyFont="1" applyBorder="1" applyAlignment="1" applyProtection="1">
      <alignment horizontal="center" vertical="center" wrapText="1"/>
    </xf>
    <xf numFmtId="0" fontId="2" fillId="0" borderId="29" xfId="0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</xf>
    <xf numFmtId="0" fontId="8" fillId="0" borderId="32" xfId="0" applyFont="1" applyBorder="1" applyAlignment="1" applyProtection="1">
      <alignment horizontal="center" vertical="center" wrapText="1"/>
    </xf>
    <xf numFmtId="0" fontId="11" fillId="0" borderId="32" xfId="0" applyFont="1" applyBorder="1" applyAlignment="1" applyProtection="1">
      <alignment horizontal="justify" vertical="center" wrapText="1"/>
    </xf>
    <xf numFmtId="0" fontId="2" fillId="0" borderId="32" xfId="0" applyFont="1" applyBorder="1" applyAlignment="1" applyProtection="1">
      <alignment horizontal="center" vertical="center" wrapText="1"/>
    </xf>
    <xf numFmtId="0" fontId="9" fillId="0" borderId="32" xfId="0" applyFont="1" applyBorder="1" applyAlignment="1" applyProtection="1">
      <alignment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5" fillId="0" borderId="14" xfId="0" applyFont="1" applyBorder="1" applyAlignment="1" applyProtection="1">
      <alignment horizontal="center" vertical="center" wrapText="1"/>
    </xf>
    <xf numFmtId="0" fontId="11" fillId="0" borderId="25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4" fillId="0" borderId="22" xfId="0" applyFont="1" applyBorder="1" applyAlignment="1" applyProtection="1">
      <alignment vertical="center" wrapText="1"/>
    </xf>
    <xf numFmtId="0" fontId="4" fillId="0" borderId="23" xfId="0" applyFont="1" applyBorder="1" applyAlignment="1" applyProtection="1">
      <alignment vertical="center" wrapText="1"/>
    </xf>
    <xf numFmtId="0" fontId="4" fillId="0" borderId="24" xfId="0" applyFont="1" applyBorder="1" applyAlignment="1" applyProtection="1">
      <alignment vertical="center" wrapText="1"/>
    </xf>
    <xf numFmtId="0" fontId="8" fillId="0" borderId="25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justify" vertical="center" wrapText="1"/>
    </xf>
    <xf numFmtId="0" fontId="9" fillId="0" borderId="5" xfId="0" applyFont="1" applyBorder="1" applyAlignment="1" applyProtection="1">
      <alignment horizontal="justify" vertical="center" wrapText="1"/>
    </xf>
    <xf numFmtId="0" fontId="9" fillId="0" borderId="17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justify" vertical="center" wrapText="1"/>
    </xf>
    <xf numFmtId="0" fontId="2" fillId="0" borderId="5" xfId="0" applyFont="1" applyBorder="1" applyAlignment="1" applyProtection="1">
      <alignment horizontal="justify" vertical="center" wrapText="1"/>
    </xf>
    <xf numFmtId="0" fontId="2" fillId="0" borderId="21" xfId="0" applyFont="1" applyBorder="1" applyAlignment="1" applyProtection="1">
      <alignment horizontal="justify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5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vertical="center" wrapText="1"/>
    </xf>
    <xf numFmtId="0" fontId="4" fillId="0" borderId="7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</xf>
    <xf numFmtId="0" fontId="4" fillId="0" borderId="27" xfId="0" applyFont="1" applyBorder="1" applyAlignment="1" applyProtection="1">
      <alignment horizontal="center" vertical="center" wrapText="1"/>
    </xf>
    <xf numFmtId="0" fontId="4" fillId="0" borderId="28" xfId="0" applyFont="1" applyBorder="1" applyAlignment="1" applyProtection="1">
      <alignment horizontal="center" vertical="center" wrapText="1"/>
    </xf>
    <xf numFmtId="0" fontId="2" fillId="0" borderId="2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9" fillId="0" borderId="7" xfId="0" applyFont="1" applyBorder="1" applyAlignment="1" applyProtection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4" fillId="4" borderId="20" xfId="0" applyFont="1" applyFill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4" fillId="6" borderId="16" xfId="0" applyFont="1" applyFill="1" applyBorder="1" applyAlignment="1" applyProtection="1">
      <alignment horizontal="center" vertical="center" wrapText="1"/>
    </xf>
    <xf numFmtId="0" fontId="4" fillId="6" borderId="10" xfId="0" applyFont="1" applyFill="1" applyBorder="1" applyAlignment="1" applyProtection="1">
      <alignment horizontal="center" vertical="center" wrapText="1"/>
    </xf>
    <xf numFmtId="0" fontId="0" fillId="6" borderId="32" xfId="0" applyFill="1" applyBorder="1">
      <alignment vertical="center"/>
    </xf>
    <xf numFmtId="0" fontId="2" fillId="6" borderId="3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一般" xfId="0" builtinId="0"/>
    <cellStyle name="一般 2" xfId="1" xr:uid="{98BA7BD9-E850-49D5-AC76-3E127116EF2F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104775</xdr:rowOff>
    </xdr:from>
    <xdr:to>
      <xdr:col>1</xdr:col>
      <xdr:colOff>628650</xdr:colOff>
      <xdr:row>3</xdr:row>
      <xdr:rowOff>142875</xdr:rowOff>
    </xdr:to>
    <xdr:pic>
      <xdr:nvPicPr>
        <xdr:cNvPr id="2" name="圖片 8">
          <a:extLst>
            <a:ext uri="{FF2B5EF4-FFF2-40B4-BE49-F238E27FC236}">
              <a16:creationId xmlns:a16="http://schemas.microsoft.com/office/drawing/2014/main" id="{E93628C6-DB93-49DC-9B5B-8F53C6A9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390525"/>
          <a:ext cx="5429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527339</xdr:colOff>
      <xdr:row>1</xdr:row>
      <xdr:rowOff>191366</xdr:rowOff>
    </xdr:from>
    <xdr:to>
      <xdr:col>3</xdr:col>
      <xdr:colOff>229628</xdr:colOff>
      <xdr:row>3</xdr:row>
      <xdr:rowOff>121227</xdr:rowOff>
    </xdr:to>
    <xdr:pic>
      <xdr:nvPicPr>
        <xdr:cNvPr id="3" name="圖片 9">
          <a:extLst>
            <a:ext uri="{FF2B5EF4-FFF2-40B4-BE49-F238E27FC236}">
              <a16:creationId xmlns:a16="http://schemas.microsoft.com/office/drawing/2014/main" id="{DD82FDD4-7694-4AFF-9CB0-921B33E1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139" y="477116"/>
          <a:ext cx="1397739" cy="463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104775</xdr:rowOff>
    </xdr:from>
    <xdr:to>
      <xdr:col>1</xdr:col>
      <xdr:colOff>628650</xdr:colOff>
      <xdr:row>3</xdr:row>
      <xdr:rowOff>142875</xdr:rowOff>
    </xdr:to>
    <xdr:pic>
      <xdr:nvPicPr>
        <xdr:cNvPr id="2" name="圖片 8">
          <a:extLst>
            <a:ext uri="{FF2B5EF4-FFF2-40B4-BE49-F238E27FC236}">
              <a16:creationId xmlns:a16="http://schemas.microsoft.com/office/drawing/2014/main" id="{E05B6F32-932F-4CA8-94E4-06C8550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390525"/>
          <a:ext cx="5429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527339</xdr:colOff>
      <xdr:row>1</xdr:row>
      <xdr:rowOff>191366</xdr:rowOff>
    </xdr:from>
    <xdr:to>
      <xdr:col>3</xdr:col>
      <xdr:colOff>229628</xdr:colOff>
      <xdr:row>3</xdr:row>
      <xdr:rowOff>121227</xdr:rowOff>
    </xdr:to>
    <xdr:pic>
      <xdr:nvPicPr>
        <xdr:cNvPr id="3" name="圖片 9">
          <a:extLst>
            <a:ext uri="{FF2B5EF4-FFF2-40B4-BE49-F238E27FC236}">
              <a16:creationId xmlns:a16="http://schemas.microsoft.com/office/drawing/2014/main" id="{EBC5492E-0B59-4908-95AB-5217359C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407" y="477116"/>
          <a:ext cx="1399471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CAFA-6BBA-45C1-A9D6-A7451BAD4EF4}">
  <sheetPr>
    <tabColor rgb="FFFFFF00"/>
  </sheetPr>
  <dimension ref="A1:I69"/>
  <sheetViews>
    <sheetView topLeftCell="A58" zoomScale="110" zoomScaleNormal="110" workbookViewId="0">
      <selection activeCell="D15" sqref="D15"/>
    </sheetView>
  </sheetViews>
  <sheetFormatPr defaultRowHeight="16.5" x14ac:dyDescent="0.25"/>
  <cols>
    <col min="3" max="3" width="13.25" customWidth="1"/>
    <col min="11" max="11" width="11.75" customWidth="1"/>
  </cols>
  <sheetData>
    <row r="1" spans="1:9" ht="22.5" customHeight="1" x14ac:dyDescent="0.25">
      <c r="A1" s="28"/>
      <c r="B1" s="85" t="s">
        <v>66</v>
      </c>
      <c r="C1" s="85"/>
      <c r="D1" s="85"/>
      <c r="E1" s="85"/>
      <c r="F1" s="85"/>
      <c r="G1" s="85"/>
      <c r="H1" s="85"/>
      <c r="I1" s="85"/>
    </row>
    <row r="2" spans="1:9" ht="22.5" customHeight="1" x14ac:dyDescent="0.25">
      <c r="A2" s="28"/>
      <c r="B2" s="28"/>
      <c r="C2" s="28"/>
      <c r="D2" s="28"/>
      <c r="E2" s="28"/>
      <c r="F2" s="28"/>
      <c r="G2" s="28"/>
      <c r="H2" s="90" t="s">
        <v>87</v>
      </c>
      <c r="I2" s="28"/>
    </row>
    <row r="3" spans="1:9" ht="19.5" x14ac:dyDescent="0.25">
      <c r="B3" s="2" t="s">
        <v>49</v>
      </c>
      <c r="E3" s="88"/>
      <c r="F3" s="88"/>
      <c r="G3" s="88"/>
      <c r="H3" s="88"/>
      <c r="I3" s="88"/>
    </row>
    <row r="4" spans="1:9" ht="19.5" x14ac:dyDescent="0.25">
      <c r="B4" s="3" t="s">
        <v>67</v>
      </c>
      <c r="G4" s="57"/>
      <c r="H4" s="58"/>
      <c r="I4" s="58"/>
    </row>
    <row r="5" spans="1:9" ht="24" hidden="1" customHeight="1" x14ac:dyDescent="0.25">
      <c r="B5" s="72" t="s">
        <v>50</v>
      </c>
      <c r="C5" s="73"/>
      <c r="D5" s="26" t="s">
        <v>69</v>
      </c>
      <c r="E5" s="73" t="s">
        <v>70</v>
      </c>
      <c r="F5" s="73"/>
      <c r="G5" s="74" t="s">
        <v>68</v>
      </c>
      <c r="H5" s="74"/>
      <c r="I5" s="27"/>
    </row>
    <row r="6" spans="1:9" ht="39" hidden="1" customHeight="1" thickBot="1" x14ac:dyDescent="0.3">
      <c r="B6" s="86"/>
      <c r="C6" s="87"/>
      <c r="D6" s="23"/>
      <c r="E6" s="75"/>
      <c r="F6" s="75"/>
      <c r="G6" s="76"/>
      <c r="H6" s="76"/>
      <c r="I6" s="24"/>
    </row>
    <row r="7" spans="1:9" ht="17.25" thickBot="1" x14ac:dyDescent="0.3">
      <c r="B7" s="1"/>
      <c r="E7" s="89" t="s">
        <v>88</v>
      </c>
    </row>
    <row r="8" spans="1:9" ht="18" customHeight="1" thickTop="1" thickBot="1" x14ac:dyDescent="0.3">
      <c r="B8" s="63" t="s">
        <v>83</v>
      </c>
      <c r="C8" s="64"/>
      <c r="D8" s="64"/>
      <c r="E8" s="64"/>
      <c r="F8" s="64"/>
      <c r="G8" s="65"/>
      <c r="H8" s="93" t="s">
        <v>84</v>
      </c>
      <c r="I8" s="94"/>
    </row>
    <row r="9" spans="1:9" ht="17.25" customHeight="1" thickBot="1" x14ac:dyDescent="0.3">
      <c r="B9" s="66" t="s">
        <v>51</v>
      </c>
      <c r="C9" s="67"/>
      <c r="D9" s="48" t="s">
        <v>0</v>
      </c>
      <c r="E9" s="48" t="s">
        <v>0</v>
      </c>
      <c r="F9" s="70" t="s">
        <v>52</v>
      </c>
      <c r="G9" s="71"/>
      <c r="H9" s="48" t="s">
        <v>53</v>
      </c>
      <c r="I9" s="54" t="s">
        <v>54</v>
      </c>
    </row>
    <row r="10" spans="1:9" ht="17.25" thickBot="1" x14ac:dyDescent="0.3">
      <c r="B10" s="68"/>
      <c r="C10" s="69"/>
      <c r="D10" s="49"/>
      <c r="E10" s="49"/>
      <c r="F10" s="29" t="s">
        <v>55</v>
      </c>
      <c r="G10" s="29" t="s">
        <v>56</v>
      </c>
      <c r="H10" s="49"/>
      <c r="I10" s="56"/>
    </row>
    <row r="11" spans="1:9" ht="17.25" customHeight="1" thickBot="1" x14ac:dyDescent="0.3">
      <c r="B11" s="41" t="s">
        <v>57</v>
      </c>
      <c r="C11" s="42"/>
      <c r="D11" s="42"/>
      <c r="E11" s="42"/>
      <c r="F11" s="42"/>
      <c r="G11" s="42"/>
      <c r="H11" s="77"/>
      <c r="I11" s="43"/>
    </row>
    <row r="12" spans="1:9" ht="21.75" customHeight="1" thickBot="1" x14ac:dyDescent="0.3">
      <c r="B12" s="44" t="s">
        <v>76</v>
      </c>
      <c r="C12" s="4" t="s">
        <v>1</v>
      </c>
      <c r="D12" s="5">
        <v>2</v>
      </c>
      <c r="E12" s="83"/>
      <c r="F12" s="83"/>
      <c r="G12" s="84"/>
      <c r="H12" s="95" t="str">
        <f>IF(OR(E12="",E12=0),"",IF(E12&gt;=D12,D12,0))</f>
        <v/>
      </c>
      <c r="I12" s="46" t="s">
        <v>58</v>
      </c>
    </row>
    <row r="13" spans="1:9" ht="21.75" customHeight="1" thickBot="1" x14ac:dyDescent="0.3">
      <c r="B13" s="45"/>
      <c r="C13" s="4" t="s">
        <v>2</v>
      </c>
      <c r="D13" s="5">
        <v>2</v>
      </c>
      <c r="E13" s="83"/>
      <c r="F13" s="83"/>
      <c r="G13" s="84"/>
      <c r="H13" s="96" t="str">
        <f>IF(OR(E13="",E13=0),"",IF(E13&gt;=D13,D13,0))</f>
        <v/>
      </c>
      <c r="I13" s="47"/>
    </row>
    <row r="14" spans="1:9" ht="21.75" customHeight="1" thickBot="1" x14ac:dyDescent="0.3">
      <c r="B14" s="45"/>
      <c r="C14" s="4" t="s">
        <v>79</v>
      </c>
      <c r="D14" s="5">
        <v>2</v>
      </c>
      <c r="E14" s="83"/>
      <c r="F14" s="83"/>
      <c r="G14" s="84"/>
      <c r="H14" s="96" t="str">
        <f>IF(OR(E14="",E14=0),"",IF(E14&gt;=D14,D14,0))</f>
        <v/>
      </c>
      <c r="I14" s="47"/>
    </row>
    <row r="15" spans="1:9" ht="21.75" customHeight="1" thickBot="1" x14ac:dyDescent="0.3">
      <c r="B15" s="45"/>
      <c r="C15" s="6" t="s">
        <v>3</v>
      </c>
      <c r="D15" s="36">
        <v>2</v>
      </c>
      <c r="E15" s="83"/>
      <c r="F15" s="83"/>
      <c r="G15" s="84"/>
      <c r="H15" s="96" t="str">
        <f>IF(OR(E15="",E15=0),"",IF(E15&gt;=D15,D15,0))</f>
        <v/>
      </c>
      <c r="I15" s="47"/>
    </row>
    <row r="16" spans="1:9" ht="31.5" customHeight="1" thickBot="1" x14ac:dyDescent="0.3">
      <c r="B16" s="7"/>
      <c r="C16" s="8"/>
      <c r="D16" s="25"/>
      <c r="E16" s="9"/>
      <c r="F16" s="9"/>
      <c r="G16" s="25" t="s">
        <v>82</v>
      </c>
      <c r="H16" s="9">
        <f>SUM(H12:H15)</f>
        <v>0</v>
      </c>
      <c r="I16" s="10"/>
    </row>
    <row r="17" spans="2:9" ht="21.75" customHeight="1" thickBot="1" x14ac:dyDescent="0.3">
      <c r="B17" s="45" t="s">
        <v>77</v>
      </c>
      <c r="C17" s="11" t="s">
        <v>4</v>
      </c>
      <c r="D17" s="5">
        <v>2</v>
      </c>
      <c r="E17" s="83"/>
      <c r="F17" s="83"/>
      <c r="G17" s="83"/>
      <c r="H17" s="96" t="str">
        <f t="shared" ref="H17:H29" si="0">IF(OR(E17="",E17=0),"",IF(E17&gt;=D17,D17,0))</f>
        <v/>
      </c>
      <c r="I17" s="59" t="s">
        <v>59</v>
      </c>
    </row>
    <row r="18" spans="2:9" ht="21.75" customHeight="1" thickBot="1" x14ac:dyDescent="0.3">
      <c r="B18" s="45"/>
      <c r="C18" s="11" t="s">
        <v>60</v>
      </c>
      <c r="D18" s="5">
        <v>2</v>
      </c>
      <c r="E18" s="83"/>
      <c r="F18" s="83"/>
      <c r="G18" s="83"/>
      <c r="H18" s="96" t="str">
        <f t="shared" si="0"/>
        <v/>
      </c>
      <c r="I18" s="59"/>
    </row>
    <row r="19" spans="2:9" ht="21.75" customHeight="1" thickBot="1" x14ac:dyDescent="0.3">
      <c r="B19" s="45"/>
      <c r="C19" s="11" t="s">
        <v>5</v>
      </c>
      <c r="D19" s="5">
        <v>2</v>
      </c>
      <c r="E19" s="83"/>
      <c r="F19" s="83"/>
      <c r="G19" s="83"/>
      <c r="H19" s="96" t="str">
        <f t="shared" si="0"/>
        <v/>
      </c>
      <c r="I19" s="59"/>
    </row>
    <row r="20" spans="2:9" ht="21.75" customHeight="1" thickBot="1" x14ac:dyDescent="0.3">
      <c r="B20" s="45"/>
      <c r="C20" s="11" t="s">
        <v>6</v>
      </c>
      <c r="D20" s="5">
        <v>2</v>
      </c>
      <c r="E20" s="83"/>
      <c r="F20" s="83"/>
      <c r="G20" s="83"/>
      <c r="H20" s="96" t="str">
        <f t="shared" si="0"/>
        <v/>
      </c>
      <c r="I20" s="59"/>
    </row>
    <row r="21" spans="2:9" ht="21.75" customHeight="1" thickBot="1" x14ac:dyDescent="0.3">
      <c r="B21" s="45"/>
      <c r="C21" s="11" t="s">
        <v>7</v>
      </c>
      <c r="D21" s="5">
        <v>2</v>
      </c>
      <c r="E21" s="83"/>
      <c r="F21" s="83"/>
      <c r="G21" s="83"/>
      <c r="H21" s="96" t="str">
        <f t="shared" si="0"/>
        <v/>
      </c>
      <c r="I21" s="59"/>
    </row>
    <row r="22" spans="2:9" ht="21.75" customHeight="1" thickBot="1" x14ac:dyDescent="0.3">
      <c r="B22" s="45"/>
      <c r="C22" s="11" t="s">
        <v>61</v>
      </c>
      <c r="D22" s="5">
        <v>3</v>
      </c>
      <c r="E22" s="83"/>
      <c r="F22" s="83"/>
      <c r="G22" s="83"/>
      <c r="H22" s="96" t="str">
        <f t="shared" si="0"/>
        <v/>
      </c>
      <c r="I22" s="59"/>
    </row>
    <row r="23" spans="2:9" ht="30.75" thickBot="1" x14ac:dyDescent="0.3">
      <c r="B23" s="45"/>
      <c r="C23" s="12" t="s">
        <v>8</v>
      </c>
      <c r="D23" s="36">
        <v>3</v>
      </c>
      <c r="E23" s="83"/>
      <c r="F23" s="83"/>
      <c r="G23" s="83"/>
      <c r="H23" s="96" t="str">
        <f t="shared" si="0"/>
        <v/>
      </c>
      <c r="I23" s="59"/>
    </row>
    <row r="24" spans="2:9" ht="29.25" thickBot="1" x14ac:dyDescent="0.3">
      <c r="B24" s="7"/>
      <c r="C24" s="13"/>
      <c r="D24" s="25"/>
      <c r="E24" s="9"/>
      <c r="F24" s="25" t="str" cm="1">
        <f t="array" ref="F24">IFERROR(_xlfn.XLOOKUP(1,(#REF!=$C24)*(RIGHT(#REF!,1)="1"),#REF!,""),"")</f>
        <v/>
      </c>
      <c r="G24" s="25" t="s">
        <v>77</v>
      </c>
      <c r="H24" s="9">
        <f>SUM(H17:H23)</f>
        <v>0</v>
      </c>
      <c r="I24" s="14"/>
    </row>
    <row r="25" spans="2:9" ht="39.950000000000003" customHeight="1" thickBot="1" x14ac:dyDescent="0.3">
      <c r="B25" s="45" t="s">
        <v>78</v>
      </c>
      <c r="C25" s="15" t="s">
        <v>62</v>
      </c>
      <c r="D25" s="5">
        <v>2</v>
      </c>
      <c r="E25" s="83"/>
      <c r="F25" s="83"/>
      <c r="G25" s="83"/>
      <c r="H25" s="96" t="str">
        <f t="shared" ref="H25:H37" si="1">IF(OR(E25="",E25=0),"",IF(E25&gt;=D25,D25,0))</f>
        <v/>
      </c>
      <c r="I25" s="55" t="s">
        <v>71</v>
      </c>
    </row>
    <row r="26" spans="2:9" ht="39.950000000000003" customHeight="1" thickBot="1" x14ac:dyDescent="0.3">
      <c r="B26" s="45"/>
      <c r="C26" s="11" t="s">
        <v>63</v>
      </c>
      <c r="D26" s="5">
        <v>2</v>
      </c>
      <c r="E26" s="83"/>
      <c r="F26" s="83"/>
      <c r="G26" s="83"/>
      <c r="H26" s="96" t="str">
        <f t="shared" si="1"/>
        <v/>
      </c>
      <c r="I26" s="55"/>
    </row>
    <row r="27" spans="2:9" ht="39.950000000000003" customHeight="1" thickBot="1" x14ac:dyDescent="0.3">
      <c r="B27" s="45"/>
      <c r="C27" s="11" t="s">
        <v>9</v>
      </c>
      <c r="D27" s="5">
        <v>2</v>
      </c>
      <c r="E27" s="83"/>
      <c r="F27" s="83"/>
      <c r="G27" s="83"/>
      <c r="H27" s="96" t="str">
        <f t="shared" si="1"/>
        <v/>
      </c>
      <c r="I27" s="55"/>
    </row>
    <row r="28" spans="2:9" ht="39.950000000000003" customHeight="1" thickBot="1" x14ac:dyDescent="0.3">
      <c r="B28" s="45"/>
      <c r="C28" s="11" t="s">
        <v>10</v>
      </c>
      <c r="D28" s="5">
        <v>2</v>
      </c>
      <c r="E28" s="83"/>
      <c r="F28" s="83"/>
      <c r="G28" s="83"/>
      <c r="H28" s="96" t="str">
        <f t="shared" si="1"/>
        <v/>
      </c>
      <c r="I28" s="55"/>
    </row>
    <row r="29" spans="2:9" ht="39.950000000000003" customHeight="1" thickBot="1" x14ac:dyDescent="0.3">
      <c r="B29" s="45"/>
      <c r="C29" s="12" t="s">
        <v>81</v>
      </c>
      <c r="D29" s="36">
        <v>2</v>
      </c>
      <c r="E29" s="83"/>
      <c r="F29" s="83"/>
      <c r="G29" s="83"/>
      <c r="H29" s="96" t="str">
        <f t="shared" si="1"/>
        <v/>
      </c>
      <c r="I29" s="55"/>
    </row>
    <row r="30" spans="2:9" ht="29.25" thickBot="1" x14ac:dyDescent="0.3">
      <c r="B30" s="7"/>
      <c r="C30" s="13"/>
      <c r="D30" s="25"/>
      <c r="E30" s="9"/>
      <c r="F30" s="9"/>
      <c r="G30" s="25" t="s">
        <v>78</v>
      </c>
      <c r="H30" s="9">
        <f>SUM(H25:H29)</f>
        <v>0</v>
      </c>
      <c r="I30" s="30"/>
    </row>
    <row r="31" spans="2:9" ht="61.5" customHeight="1" thickBot="1" x14ac:dyDescent="0.3">
      <c r="B31" s="31" t="s">
        <v>80</v>
      </c>
      <c r="C31" s="32" t="s">
        <v>11</v>
      </c>
      <c r="D31" s="33">
        <v>1</v>
      </c>
      <c r="E31" s="83"/>
      <c r="F31" s="83"/>
      <c r="G31" s="83"/>
      <c r="H31" s="96" t="str">
        <f>IF(OR(E31="",E31=0),"",IF(E31&gt;=D31,D31,0))</f>
        <v/>
      </c>
      <c r="I31" s="34" t="s">
        <v>64</v>
      </c>
    </row>
    <row r="32" spans="2:9" ht="61.5" customHeight="1" thickBot="1" x14ac:dyDescent="0.3">
      <c r="B32" s="79"/>
      <c r="C32" s="80"/>
      <c r="D32" s="78"/>
      <c r="E32" s="9"/>
      <c r="F32" s="9"/>
      <c r="G32" s="25" t="s">
        <v>80</v>
      </c>
      <c r="H32" s="82">
        <f>SUM(H31)</f>
        <v>0</v>
      </c>
      <c r="I32" s="81"/>
    </row>
    <row r="33" spans="2:9" ht="17.25" customHeight="1" thickBot="1" x14ac:dyDescent="0.3">
      <c r="B33" s="60" t="s">
        <v>65</v>
      </c>
      <c r="C33" s="61"/>
      <c r="D33" s="61"/>
      <c r="E33" s="61"/>
      <c r="F33" s="61"/>
      <c r="G33" s="61"/>
      <c r="H33" s="61"/>
      <c r="I33" s="62"/>
    </row>
    <row r="34" spans="2:9" ht="21.75" customHeight="1" thickBot="1" x14ac:dyDescent="0.3">
      <c r="B34" s="38" t="s">
        <v>12</v>
      </c>
      <c r="C34" s="16" t="s">
        <v>13</v>
      </c>
      <c r="D34" s="37">
        <v>2</v>
      </c>
      <c r="E34" s="83"/>
      <c r="F34" s="83"/>
      <c r="G34" s="83"/>
      <c r="H34" s="96" t="str">
        <f t="shared" ref="H34:H67" si="2">IF(OR(E34="",E34=0),"",IF(E34&gt;=D34,D34,0))</f>
        <v/>
      </c>
      <c r="I34" s="50"/>
    </row>
    <row r="35" spans="2:9" ht="21.75" customHeight="1" thickBot="1" x14ac:dyDescent="0.3">
      <c r="B35" s="39"/>
      <c r="C35" s="11" t="s">
        <v>14</v>
      </c>
      <c r="D35" s="5">
        <v>3</v>
      </c>
      <c r="E35" s="83"/>
      <c r="F35" s="83"/>
      <c r="G35" s="83"/>
      <c r="H35" s="96" t="str">
        <f t="shared" si="2"/>
        <v/>
      </c>
      <c r="I35" s="51"/>
    </row>
    <row r="36" spans="2:9" ht="21.75" customHeight="1" thickBot="1" x14ac:dyDescent="0.3">
      <c r="B36" s="39"/>
      <c r="C36" s="16" t="s">
        <v>15</v>
      </c>
      <c r="D36" s="5">
        <v>3</v>
      </c>
      <c r="E36" s="83"/>
      <c r="F36" s="83"/>
      <c r="G36" s="83"/>
      <c r="H36" s="96" t="str">
        <f t="shared" si="2"/>
        <v/>
      </c>
      <c r="I36" s="51"/>
    </row>
    <row r="37" spans="2:9" ht="21.75" customHeight="1" thickBot="1" x14ac:dyDescent="0.3">
      <c r="B37" s="39"/>
      <c r="C37" s="16" t="s">
        <v>16</v>
      </c>
      <c r="D37" s="37">
        <v>3</v>
      </c>
      <c r="E37" s="83"/>
      <c r="F37" s="83"/>
      <c r="G37" s="83"/>
      <c r="H37" s="96" t="str">
        <f t="shared" si="2"/>
        <v/>
      </c>
      <c r="I37" s="51"/>
    </row>
    <row r="38" spans="2:9" ht="21.75" customHeight="1" thickBot="1" x14ac:dyDescent="0.3">
      <c r="B38" s="39"/>
      <c r="C38" s="16" t="s">
        <v>17</v>
      </c>
      <c r="D38" s="37">
        <v>2</v>
      </c>
      <c r="E38" s="83"/>
      <c r="F38" s="83"/>
      <c r="G38" s="83"/>
      <c r="H38" s="96" t="str">
        <f t="shared" si="2"/>
        <v/>
      </c>
      <c r="I38" s="51"/>
    </row>
    <row r="39" spans="2:9" ht="21.75" customHeight="1" thickBot="1" x14ac:dyDescent="0.3">
      <c r="B39" s="39"/>
      <c r="C39" s="17" t="s">
        <v>18</v>
      </c>
      <c r="D39" s="37">
        <v>2</v>
      </c>
      <c r="E39" s="83"/>
      <c r="F39" s="83"/>
      <c r="G39" s="83"/>
      <c r="H39" s="96" t="str">
        <f t="shared" si="2"/>
        <v/>
      </c>
      <c r="I39" s="51"/>
    </row>
    <row r="40" spans="2:9" ht="21.75" customHeight="1" thickBot="1" x14ac:dyDescent="0.3">
      <c r="B40" s="39"/>
      <c r="C40" s="17" t="s">
        <v>19</v>
      </c>
      <c r="D40" s="5">
        <v>2</v>
      </c>
      <c r="E40" s="83"/>
      <c r="F40" s="83"/>
      <c r="G40" s="83"/>
      <c r="H40" s="96" t="str">
        <f t="shared" si="2"/>
        <v/>
      </c>
      <c r="I40" s="51"/>
    </row>
    <row r="41" spans="2:9" ht="21.75" customHeight="1" thickBot="1" x14ac:dyDescent="0.3">
      <c r="B41" s="39"/>
      <c r="C41" s="17" t="s">
        <v>20</v>
      </c>
      <c r="D41" s="37">
        <v>3</v>
      </c>
      <c r="E41" s="83"/>
      <c r="F41" s="83"/>
      <c r="G41" s="83"/>
      <c r="H41" s="96" t="str">
        <f t="shared" si="2"/>
        <v/>
      </c>
      <c r="I41" s="51"/>
    </row>
    <row r="42" spans="2:9" ht="21.75" customHeight="1" thickBot="1" x14ac:dyDescent="0.3">
      <c r="B42" s="39"/>
      <c r="C42" s="17" t="s">
        <v>21</v>
      </c>
      <c r="D42" s="37">
        <v>2</v>
      </c>
      <c r="E42" s="83"/>
      <c r="F42" s="83"/>
      <c r="G42" s="83"/>
      <c r="H42" s="96" t="str">
        <f t="shared" si="2"/>
        <v/>
      </c>
      <c r="I42" s="51"/>
    </row>
    <row r="43" spans="2:9" ht="33.75" customHeight="1" thickBot="1" x14ac:dyDescent="0.3">
      <c r="B43" s="39"/>
      <c r="C43" s="17" t="s">
        <v>22</v>
      </c>
      <c r="D43" s="5">
        <v>3</v>
      </c>
      <c r="E43" s="83"/>
      <c r="F43" s="83"/>
      <c r="G43" s="83"/>
      <c r="H43" s="96" t="str">
        <f t="shared" si="2"/>
        <v/>
      </c>
      <c r="I43" s="51"/>
    </row>
    <row r="44" spans="2:9" ht="21.75" customHeight="1" thickBot="1" x14ac:dyDescent="0.3">
      <c r="B44" s="39"/>
      <c r="C44" s="17" t="s">
        <v>23</v>
      </c>
      <c r="D44" s="37">
        <v>3</v>
      </c>
      <c r="E44" s="83"/>
      <c r="F44" s="83"/>
      <c r="G44" s="83"/>
      <c r="H44" s="96" t="str">
        <f t="shared" si="2"/>
        <v/>
      </c>
      <c r="I44" s="51"/>
    </row>
    <row r="45" spans="2:9" ht="21.75" customHeight="1" thickBot="1" x14ac:dyDescent="0.3">
      <c r="B45" s="40"/>
      <c r="C45" s="17" t="s">
        <v>24</v>
      </c>
      <c r="D45" s="5">
        <v>3</v>
      </c>
      <c r="E45" s="83"/>
      <c r="F45" s="83"/>
      <c r="G45" s="83"/>
      <c r="H45" s="96" t="str">
        <f t="shared" si="2"/>
        <v/>
      </c>
      <c r="I45" s="51"/>
    </row>
    <row r="46" spans="2:9" ht="30.75" thickBot="1" x14ac:dyDescent="0.3">
      <c r="B46" s="44" t="s">
        <v>25</v>
      </c>
      <c r="C46" s="16" t="s">
        <v>26</v>
      </c>
      <c r="D46" s="37">
        <v>3</v>
      </c>
      <c r="E46" s="83"/>
      <c r="F46" s="83"/>
      <c r="G46" s="83"/>
      <c r="H46" s="96" t="str">
        <f t="shared" si="2"/>
        <v/>
      </c>
      <c r="I46" s="51"/>
    </row>
    <row r="47" spans="2:9" ht="21.75" customHeight="1" thickBot="1" x14ac:dyDescent="0.3">
      <c r="B47" s="45"/>
      <c r="C47" s="17" t="s">
        <v>27</v>
      </c>
      <c r="D47" s="37">
        <v>3</v>
      </c>
      <c r="E47" s="83"/>
      <c r="F47" s="83"/>
      <c r="G47" s="83"/>
      <c r="H47" s="96" t="str">
        <f t="shared" si="2"/>
        <v/>
      </c>
      <c r="I47" s="51"/>
    </row>
    <row r="48" spans="2:9" ht="21.75" customHeight="1" thickBot="1" x14ac:dyDescent="0.3">
      <c r="B48" s="45"/>
      <c r="C48" s="15" t="s">
        <v>28</v>
      </c>
      <c r="D48" s="5">
        <v>3</v>
      </c>
      <c r="E48" s="83"/>
      <c r="F48" s="83"/>
      <c r="G48" s="83"/>
      <c r="H48" s="96" t="str">
        <f t="shared" si="2"/>
        <v/>
      </c>
      <c r="I48" s="51"/>
    </row>
    <row r="49" spans="2:9" ht="21.75" customHeight="1" thickBot="1" x14ac:dyDescent="0.3">
      <c r="B49" s="45"/>
      <c r="C49" s="15" t="s">
        <v>29</v>
      </c>
      <c r="D49" s="37">
        <v>3</v>
      </c>
      <c r="E49" s="83"/>
      <c r="F49" s="83"/>
      <c r="G49" s="83"/>
      <c r="H49" s="96" t="str">
        <f t="shared" si="2"/>
        <v/>
      </c>
      <c r="I49" s="51"/>
    </row>
    <row r="50" spans="2:9" ht="45.75" thickBot="1" x14ac:dyDescent="0.3">
      <c r="B50" s="45"/>
      <c r="C50" s="15" t="s">
        <v>30</v>
      </c>
      <c r="D50" s="5">
        <v>2</v>
      </c>
      <c r="E50" s="83"/>
      <c r="F50" s="83"/>
      <c r="G50" s="83"/>
      <c r="H50" s="96" t="str">
        <f t="shared" si="2"/>
        <v/>
      </c>
      <c r="I50" s="51"/>
    </row>
    <row r="51" spans="2:9" ht="21.75" customHeight="1" thickBot="1" x14ac:dyDescent="0.3">
      <c r="B51" s="45"/>
      <c r="C51" s="15" t="s">
        <v>31</v>
      </c>
      <c r="D51" s="37">
        <v>3</v>
      </c>
      <c r="E51" s="83"/>
      <c r="F51" s="83"/>
      <c r="G51" s="83"/>
      <c r="H51" s="96" t="str">
        <f t="shared" si="2"/>
        <v/>
      </c>
      <c r="I51" s="51"/>
    </row>
    <row r="52" spans="2:9" ht="21.75" customHeight="1" thickBot="1" x14ac:dyDescent="0.3">
      <c r="B52" s="45"/>
      <c r="C52" s="15" t="s">
        <v>32</v>
      </c>
      <c r="D52" s="5">
        <v>3</v>
      </c>
      <c r="E52" s="83"/>
      <c r="F52" s="83"/>
      <c r="G52" s="83"/>
      <c r="H52" s="96" t="str">
        <f t="shared" si="2"/>
        <v/>
      </c>
      <c r="I52" s="51"/>
    </row>
    <row r="53" spans="2:9" ht="21.75" customHeight="1" thickBot="1" x14ac:dyDescent="0.3">
      <c r="B53" s="45"/>
      <c r="C53" s="15" t="s">
        <v>33</v>
      </c>
      <c r="D53" s="37">
        <v>3</v>
      </c>
      <c r="E53" s="83"/>
      <c r="F53" s="83"/>
      <c r="G53" s="83"/>
      <c r="H53" s="96" t="str">
        <f t="shared" si="2"/>
        <v/>
      </c>
      <c r="I53" s="51"/>
    </row>
    <row r="54" spans="2:9" ht="21.75" customHeight="1" thickBot="1" x14ac:dyDescent="0.3">
      <c r="B54" s="45"/>
      <c r="C54" s="15" t="s">
        <v>34</v>
      </c>
      <c r="D54" s="37">
        <v>2</v>
      </c>
      <c r="E54" s="83"/>
      <c r="F54" s="83"/>
      <c r="G54" s="83"/>
      <c r="H54" s="96" t="str">
        <f t="shared" si="2"/>
        <v/>
      </c>
      <c r="I54" s="51"/>
    </row>
    <row r="55" spans="2:9" ht="35.1" customHeight="1" thickBot="1" x14ac:dyDescent="0.3">
      <c r="B55" s="45"/>
      <c r="C55" s="15" t="s">
        <v>35</v>
      </c>
      <c r="D55" s="37">
        <v>2</v>
      </c>
      <c r="E55" s="83"/>
      <c r="F55" s="83"/>
      <c r="G55" s="83"/>
      <c r="H55" s="96" t="str">
        <f t="shared" si="2"/>
        <v/>
      </c>
      <c r="I55" s="51"/>
    </row>
    <row r="56" spans="2:9" ht="21.75" customHeight="1" thickBot="1" x14ac:dyDescent="0.3">
      <c r="B56" s="45"/>
      <c r="C56" s="17" t="s">
        <v>36</v>
      </c>
      <c r="D56" s="5">
        <v>3</v>
      </c>
      <c r="E56" s="83"/>
      <c r="F56" s="83"/>
      <c r="G56" s="83"/>
      <c r="H56" s="96" t="str">
        <f t="shared" si="2"/>
        <v/>
      </c>
      <c r="I56" s="51"/>
    </row>
    <row r="57" spans="2:9" ht="21.75" customHeight="1" thickBot="1" x14ac:dyDescent="0.3">
      <c r="B57" s="45"/>
      <c r="C57" s="17" t="s">
        <v>37</v>
      </c>
      <c r="D57" s="37">
        <v>2</v>
      </c>
      <c r="E57" s="83"/>
      <c r="F57" s="83"/>
      <c r="G57" s="83"/>
      <c r="H57" s="96" t="str">
        <f t="shared" si="2"/>
        <v/>
      </c>
      <c r="I57" s="51"/>
    </row>
    <row r="58" spans="2:9" ht="21.75" customHeight="1" thickBot="1" x14ac:dyDescent="0.3">
      <c r="B58" s="45"/>
      <c r="C58" s="17" t="s">
        <v>38</v>
      </c>
      <c r="D58" s="5">
        <v>2</v>
      </c>
      <c r="E58" s="83"/>
      <c r="F58" s="83"/>
      <c r="G58" s="83"/>
      <c r="H58" s="96" t="str">
        <f t="shared" si="2"/>
        <v/>
      </c>
      <c r="I58" s="51"/>
    </row>
    <row r="59" spans="2:9" ht="21.75" customHeight="1" thickBot="1" x14ac:dyDescent="0.3">
      <c r="B59" s="53"/>
      <c r="C59" s="17" t="s">
        <v>39</v>
      </c>
      <c r="D59" s="37">
        <v>3</v>
      </c>
      <c r="E59" s="83"/>
      <c r="F59" s="83"/>
      <c r="G59" s="83"/>
      <c r="H59" s="96" t="str">
        <f t="shared" si="2"/>
        <v/>
      </c>
      <c r="I59" s="52"/>
    </row>
    <row r="60" spans="2:9" ht="21.75" customHeight="1" thickBot="1" x14ac:dyDescent="0.3">
      <c r="B60" s="44" t="s">
        <v>40</v>
      </c>
      <c r="C60" s="17" t="s">
        <v>41</v>
      </c>
      <c r="D60" s="5">
        <v>2</v>
      </c>
      <c r="E60" s="83"/>
      <c r="F60" s="83"/>
      <c r="G60" s="83"/>
      <c r="H60" s="96" t="str">
        <f t="shared" si="2"/>
        <v/>
      </c>
      <c r="I60" s="54"/>
    </row>
    <row r="61" spans="2:9" ht="21.75" customHeight="1" thickBot="1" x14ac:dyDescent="0.3">
      <c r="B61" s="45"/>
      <c r="C61" s="17" t="s">
        <v>42</v>
      </c>
      <c r="D61" s="5">
        <v>2</v>
      </c>
      <c r="E61" s="83"/>
      <c r="F61" s="83"/>
      <c r="G61" s="83"/>
      <c r="H61" s="96" t="str">
        <f t="shared" si="2"/>
        <v/>
      </c>
      <c r="I61" s="55"/>
    </row>
    <row r="62" spans="2:9" ht="21.75" customHeight="1" thickBot="1" x14ac:dyDescent="0.3">
      <c r="B62" s="45"/>
      <c r="C62" s="15" t="s">
        <v>43</v>
      </c>
      <c r="D62" s="37">
        <v>3</v>
      </c>
      <c r="E62" s="83"/>
      <c r="F62" s="83"/>
      <c r="G62" s="83"/>
      <c r="H62" s="96" t="str">
        <f t="shared" si="2"/>
        <v/>
      </c>
      <c r="I62" s="55"/>
    </row>
    <row r="63" spans="2:9" ht="21.75" customHeight="1" thickBot="1" x14ac:dyDescent="0.3">
      <c r="B63" s="45"/>
      <c r="C63" s="15" t="s">
        <v>44</v>
      </c>
      <c r="D63" s="5">
        <v>2</v>
      </c>
      <c r="E63" s="83"/>
      <c r="F63" s="83"/>
      <c r="G63" s="83"/>
      <c r="H63" s="96" t="str">
        <f t="shared" si="2"/>
        <v/>
      </c>
      <c r="I63" s="55"/>
    </row>
    <row r="64" spans="2:9" ht="35.1" customHeight="1" thickBot="1" x14ac:dyDescent="0.3">
      <c r="B64" s="45"/>
      <c r="C64" s="17" t="s">
        <v>45</v>
      </c>
      <c r="D64" s="37">
        <v>2</v>
      </c>
      <c r="E64" s="83"/>
      <c r="F64" s="83"/>
      <c r="G64" s="83"/>
      <c r="H64" s="96" t="str">
        <f t="shared" si="2"/>
        <v/>
      </c>
      <c r="I64" s="55"/>
    </row>
    <row r="65" spans="2:9" ht="21.75" customHeight="1" thickBot="1" x14ac:dyDescent="0.3">
      <c r="B65" s="45"/>
      <c r="C65" s="15" t="s">
        <v>46</v>
      </c>
      <c r="D65" s="5">
        <v>3</v>
      </c>
      <c r="E65" s="83"/>
      <c r="F65" s="83"/>
      <c r="G65" s="83"/>
      <c r="H65" s="96" t="str">
        <f t="shared" si="2"/>
        <v/>
      </c>
      <c r="I65" s="55"/>
    </row>
    <row r="66" spans="2:9" ht="21.75" customHeight="1" thickBot="1" x14ac:dyDescent="0.3">
      <c r="B66" s="45"/>
      <c r="C66" s="15" t="s">
        <v>47</v>
      </c>
      <c r="D66" s="5">
        <v>3</v>
      </c>
      <c r="E66" s="83"/>
      <c r="F66" s="83"/>
      <c r="G66" s="83"/>
      <c r="H66" s="96" t="str">
        <f t="shared" si="2"/>
        <v/>
      </c>
      <c r="I66" s="55"/>
    </row>
    <row r="67" spans="2:9" ht="21.75" customHeight="1" thickBot="1" x14ac:dyDescent="0.3">
      <c r="B67" s="53"/>
      <c r="C67" s="17" t="s">
        <v>48</v>
      </c>
      <c r="D67" s="37">
        <v>2</v>
      </c>
      <c r="E67" s="83"/>
      <c r="F67" s="83"/>
      <c r="G67" s="83"/>
      <c r="H67" s="96" t="str">
        <f t="shared" si="2"/>
        <v/>
      </c>
      <c r="I67" s="56"/>
    </row>
    <row r="68" spans="2:9" ht="17.25" customHeight="1" thickBot="1" x14ac:dyDescent="0.3">
      <c r="B68" s="18"/>
      <c r="C68" s="19" t="s">
        <v>72</v>
      </c>
      <c r="D68" s="92" cm="1">
        <f t="array" ref="D68">SUMPRODUCT(IFERROR(--H12:H31,0))-H16-H24-H30</f>
        <v>0</v>
      </c>
      <c r="E68" s="20" t="s">
        <v>73</v>
      </c>
      <c r="F68" s="35">
        <f>SUM(H34:H67)</f>
        <v>0</v>
      </c>
      <c r="G68" s="21" t="s">
        <v>75</v>
      </c>
      <c r="H68" s="22" t="s">
        <v>74</v>
      </c>
      <c r="I68" s="91">
        <f>D68+F68</f>
        <v>0</v>
      </c>
    </row>
    <row r="69" spans="2:9" ht="64.5" customHeight="1" thickTop="1" x14ac:dyDescent="0.25">
      <c r="B69" s="97" t="s">
        <v>89</v>
      </c>
      <c r="C69" s="97"/>
      <c r="D69" s="97"/>
      <c r="E69" s="97"/>
      <c r="F69" s="97"/>
      <c r="G69" s="97"/>
      <c r="H69" s="97"/>
      <c r="I69" s="97"/>
    </row>
  </sheetData>
  <sheetProtection algorithmName="SHA-512" hashValue="ZiojPiEhbrbnyXstjt3ZwcpUZUhyK2YcjJW5YDjYPbyd7xrWrNfTLPvb2Of8HAWyN8++L+vZU1Gc0zhch4IfHw==" saltValue="TE2dS91F2+hkVVQ85DMeBQ==" spinCount="100000" sheet="1" objects="1" scenarios="1"/>
  <mergeCells count="30">
    <mergeCell ref="B69:I69"/>
    <mergeCell ref="B33:I33"/>
    <mergeCell ref="B34:B45"/>
    <mergeCell ref="I34:I59"/>
    <mergeCell ref="B46:B59"/>
    <mergeCell ref="B60:B67"/>
    <mergeCell ref="I60:I67"/>
    <mergeCell ref="B11:I11"/>
    <mergeCell ref="B12:B15"/>
    <mergeCell ref="I12:I15"/>
    <mergeCell ref="B17:B23"/>
    <mergeCell ref="I17:I23"/>
    <mergeCell ref="B25:B29"/>
    <mergeCell ref="I25:I29"/>
    <mergeCell ref="B8:G8"/>
    <mergeCell ref="H8:I8"/>
    <mergeCell ref="B9:C10"/>
    <mergeCell ref="D9:D10"/>
    <mergeCell ref="E9:E10"/>
    <mergeCell ref="F9:G9"/>
    <mergeCell ref="H9:H10"/>
    <mergeCell ref="I9:I10"/>
    <mergeCell ref="B1:I1"/>
    <mergeCell ref="G4:I4"/>
    <mergeCell ref="B5:C5"/>
    <mergeCell ref="E5:F5"/>
    <mergeCell ref="G5:H5"/>
    <mergeCell ref="B6:C6"/>
    <mergeCell ref="E6:F6"/>
    <mergeCell ref="G6:H6"/>
  </mergeCells>
  <phoneticPr fontId="13" type="noConversion"/>
  <conditionalFormatting sqref="H16">
    <cfRule type="cellIs" dxfId="7" priority="8" operator="lessThan">
      <formula>4</formula>
    </cfRule>
  </conditionalFormatting>
  <conditionalFormatting sqref="H24">
    <cfRule type="cellIs" dxfId="6" priority="7" operator="lessThan">
      <formula>8</formula>
    </cfRule>
  </conditionalFormatting>
  <conditionalFormatting sqref="H30">
    <cfRule type="cellIs" dxfId="5" priority="6" operator="lessThan">
      <formula>8</formula>
    </cfRule>
  </conditionalFormatting>
  <conditionalFormatting sqref="D68">
    <cfRule type="cellIs" dxfId="4" priority="4" operator="lessThan">
      <formula>20</formula>
    </cfRule>
    <cfRule type="cellIs" dxfId="3" priority="5" operator="lessThan">
      <formula>4</formula>
    </cfRule>
  </conditionalFormatting>
  <conditionalFormatting sqref="H32">
    <cfRule type="cellIs" dxfId="2" priority="3" operator="lessThan">
      <formula>1</formula>
    </cfRule>
  </conditionalFormatting>
  <conditionalFormatting sqref="I68">
    <cfRule type="cellIs" dxfId="0" priority="1" operator="lessThan">
      <formula>26</formula>
    </cfRule>
    <cfRule type="cellIs" dxfId="1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6BBA-3EDC-4B41-B91D-49E927149233}">
  <sheetPr>
    <tabColor rgb="FF00B050"/>
  </sheetPr>
  <dimension ref="A1:I73"/>
  <sheetViews>
    <sheetView tabSelected="1" topLeftCell="A58" zoomScale="110" zoomScaleNormal="110" workbookViewId="0">
      <selection activeCell="D13" sqref="D13:E13"/>
    </sheetView>
  </sheetViews>
  <sheetFormatPr defaultRowHeight="16.5" x14ac:dyDescent="0.25"/>
  <cols>
    <col min="3" max="3" width="13.25" customWidth="1"/>
    <col min="11" max="11" width="11.75" customWidth="1"/>
  </cols>
  <sheetData>
    <row r="1" spans="1:9" ht="22.5" customHeight="1" x14ac:dyDescent="0.25">
      <c r="A1" s="28"/>
      <c r="B1" s="85" t="s">
        <v>66</v>
      </c>
      <c r="C1" s="85"/>
      <c r="D1" s="85"/>
      <c r="E1" s="85"/>
      <c r="F1" s="85"/>
      <c r="G1" s="85"/>
      <c r="H1" s="85"/>
      <c r="I1" s="85"/>
    </row>
    <row r="2" spans="1:9" ht="22.5" customHeight="1" x14ac:dyDescent="0.25">
      <c r="A2" s="28"/>
      <c r="B2" s="28"/>
      <c r="C2" s="28"/>
      <c r="D2" s="28"/>
      <c r="E2" s="28"/>
      <c r="F2" s="28"/>
      <c r="G2" s="28"/>
      <c r="H2" s="90" t="s">
        <v>86</v>
      </c>
      <c r="I2" s="28"/>
    </row>
    <row r="3" spans="1:9" ht="19.5" x14ac:dyDescent="0.25">
      <c r="B3" s="2" t="s">
        <v>49</v>
      </c>
      <c r="E3" s="88"/>
      <c r="F3" s="88"/>
      <c r="G3" s="88"/>
      <c r="H3" s="88"/>
      <c r="I3" s="88"/>
    </row>
    <row r="4" spans="1:9" ht="19.5" x14ac:dyDescent="0.25">
      <c r="B4" s="3" t="s">
        <v>67</v>
      </c>
      <c r="G4" s="57"/>
      <c r="H4" s="58"/>
      <c r="I4" s="58"/>
    </row>
    <row r="5" spans="1:9" ht="24" hidden="1" customHeight="1" x14ac:dyDescent="0.25">
      <c r="B5" s="72" t="s">
        <v>50</v>
      </c>
      <c r="C5" s="73"/>
      <c r="D5" s="26" t="s">
        <v>69</v>
      </c>
      <c r="E5" s="73" t="s">
        <v>70</v>
      </c>
      <c r="F5" s="73"/>
      <c r="G5" s="74" t="s">
        <v>68</v>
      </c>
      <c r="H5" s="74"/>
      <c r="I5" s="27"/>
    </row>
    <row r="6" spans="1:9" ht="39" hidden="1" customHeight="1" thickBot="1" x14ac:dyDescent="0.3">
      <c r="B6" s="86"/>
      <c r="C6" s="87"/>
      <c r="D6" s="23"/>
      <c r="E6" s="75"/>
      <c r="F6" s="75"/>
      <c r="G6" s="76"/>
      <c r="H6" s="76"/>
      <c r="I6" s="24"/>
    </row>
    <row r="7" spans="1:9" ht="17.25" thickBot="1" x14ac:dyDescent="0.3">
      <c r="B7" s="1"/>
      <c r="E7" s="89" t="s">
        <v>85</v>
      </c>
    </row>
    <row r="8" spans="1:9" ht="18" customHeight="1" thickTop="1" thickBot="1" x14ac:dyDescent="0.3">
      <c r="B8" s="63" t="s">
        <v>83</v>
      </c>
      <c r="C8" s="64"/>
      <c r="D8" s="64"/>
      <c r="E8" s="64"/>
      <c r="F8" s="64"/>
      <c r="G8" s="65"/>
      <c r="H8" s="93" t="s">
        <v>84</v>
      </c>
      <c r="I8" s="94"/>
    </row>
    <row r="9" spans="1:9" ht="17.25" customHeight="1" thickBot="1" x14ac:dyDescent="0.3">
      <c r="B9" s="66" t="s">
        <v>51</v>
      </c>
      <c r="C9" s="67"/>
      <c r="D9" s="48" t="s">
        <v>0</v>
      </c>
      <c r="E9" s="48" t="s">
        <v>0</v>
      </c>
      <c r="F9" s="70" t="s">
        <v>52</v>
      </c>
      <c r="G9" s="71"/>
      <c r="H9" s="48" t="s">
        <v>53</v>
      </c>
      <c r="I9" s="54" t="s">
        <v>54</v>
      </c>
    </row>
    <row r="10" spans="1:9" ht="17.25" thickBot="1" x14ac:dyDescent="0.3">
      <c r="B10" s="68"/>
      <c r="C10" s="69"/>
      <c r="D10" s="49"/>
      <c r="E10" s="49"/>
      <c r="F10" s="29" t="s">
        <v>55</v>
      </c>
      <c r="G10" s="29" t="s">
        <v>56</v>
      </c>
      <c r="H10" s="49"/>
      <c r="I10" s="56"/>
    </row>
    <row r="11" spans="1:9" ht="17.25" customHeight="1" thickBot="1" x14ac:dyDescent="0.3">
      <c r="B11" s="41" t="s">
        <v>57</v>
      </c>
      <c r="C11" s="42"/>
      <c r="D11" s="42"/>
      <c r="E11" s="42"/>
      <c r="F11" s="42"/>
      <c r="G11" s="42"/>
      <c r="H11" s="77"/>
      <c r="I11" s="43"/>
    </row>
    <row r="12" spans="1:9" ht="21.75" customHeight="1" thickBot="1" x14ac:dyDescent="0.3">
      <c r="B12" s="44" t="s">
        <v>76</v>
      </c>
      <c r="C12" s="4" t="s">
        <v>1</v>
      </c>
      <c r="D12" s="5">
        <v>2</v>
      </c>
      <c r="E12" s="83"/>
      <c r="F12" s="83"/>
      <c r="G12" s="84"/>
      <c r="H12" s="95" t="str">
        <f>IF(OR(E12="",E12=0),"",IF(E12&gt;=D12,D12,0))</f>
        <v/>
      </c>
      <c r="I12" s="46" t="s">
        <v>58</v>
      </c>
    </row>
    <row r="13" spans="1:9" ht="21.75" customHeight="1" thickBot="1" x14ac:dyDescent="0.3">
      <c r="B13" s="45"/>
      <c r="C13" s="4" t="s">
        <v>2</v>
      </c>
      <c r="D13" s="5">
        <v>2</v>
      </c>
      <c r="E13" s="83"/>
      <c r="F13" s="83"/>
      <c r="G13" s="84"/>
      <c r="H13" s="96" t="str">
        <f>IF(OR(E13="",E13=0),"",IF(E13&gt;=D13,D13,0))</f>
        <v/>
      </c>
      <c r="I13" s="47"/>
    </row>
    <row r="14" spans="1:9" ht="21.75" customHeight="1" thickBot="1" x14ac:dyDescent="0.3">
      <c r="B14" s="45"/>
      <c r="C14" s="4" t="s">
        <v>79</v>
      </c>
      <c r="D14" s="5">
        <v>2</v>
      </c>
      <c r="E14" s="83"/>
      <c r="F14" s="83"/>
      <c r="G14" s="84"/>
      <c r="H14" s="96" t="str">
        <f>IF(OR(E14="",E14=0),"",IF(E14&gt;=D14,D14,0))</f>
        <v/>
      </c>
      <c r="I14" s="47"/>
    </row>
    <row r="15" spans="1:9" ht="21.75" customHeight="1" thickBot="1" x14ac:dyDescent="0.3">
      <c r="B15" s="45"/>
      <c r="C15" s="6" t="s">
        <v>3</v>
      </c>
      <c r="D15" s="36">
        <v>2</v>
      </c>
      <c r="E15" s="83"/>
      <c r="F15" s="83"/>
      <c r="G15" s="84"/>
      <c r="H15" s="96" t="str">
        <f>IF(OR(E15="",E15=0),"",IF(E15&gt;=D15,D15,0))</f>
        <v/>
      </c>
      <c r="I15" s="47"/>
    </row>
    <row r="16" spans="1:9" ht="31.5" customHeight="1" thickBot="1" x14ac:dyDescent="0.3">
      <c r="B16" s="7"/>
      <c r="C16" s="8"/>
      <c r="D16" s="25"/>
      <c r="E16" s="9"/>
      <c r="F16" s="9"/>
      <c r="G16" s="25" t="s">
        <v>82</v>
      </c>
      <c r="H16" s="9">
        <f>SUM(H12:H15)</f>
        <v>0</v>
      </c>
      <c r="I16" s="10"/>
    </row>
    <row r="17" spans="2:9" ht="21.75" customHeight="1" thickBot="1" x14ac:dyDescent="0.3">
      <c r="B17" s="45" t="s">
        <v>77</v>
      </c>
      <c r="C17" s="11" t="s">
        <v>4</v>
      </c>
      <c r="D17" s="5">
        <v>2</v>
      </c>
      <c r="E17" s="83"/>
      <c r="F17" s="83"/>
      <c r="G17" s="83"/>
      <c r="H17" s="96" t="str">
        <f t="shared" ref="H17:H29" si="0">IF(OR(E17="",E17=0),"",IF(E17&gt;=D17,D17,0))</f>
        <v/>
      </c>
      <c r="I17" s="59" t="s">
        <v>59</v>
      </c>
    </row>
    <row r="18" spans="2:9" ht="21.75" customHeight="1" thickBot="1" x14ac:dyDescent="0.3">
      <c r="B18" s="45"/>
      <c r="C18" s="11" t="s">
        <v>60</v>
      </c>
      <c r="D18" s="5">
        <v>2</v>
      </c>
      <c r="E18" s="83"/>
      <c r="F18" s="83"/>
      <c r="G18" s="83"/>
      <c r="H18" s="96" t="str">
        <f t="shared" si="0"/>
        <v/>
      </c>
      <c r="I18" s="59"/>
    </row>
    <row r="19" spans="2:9" ht="21.75" customHeight="1" thickBot="1" x14ac:dyDescent="0.3">
      <c r="B19" s="45"/>
      <c r="C19" s="11" t="s">
        <v>5</v>
      </c>
      <c r="D19" s="5">
        <v>2</v>
      </c>
      <c r="E19" s="83"/>
      <c r="F19" s="83"/>
      <c r="G19" s="83"/>
      <c r="H19" s="96" t="str">
        <f t="shared" si="0"/>
        <v/>
      </c>
      <c r="I19" s="59"/>
    </row>
    <row r="20" spans="2:9" ht="21.75" customHeight="1" thickBot="1" x14ac:dyDescent="0.3">
      <c r="B20" s="45"/>
      <c r="C20" s="11" t="s">
        <v>6</v>
      </c>
      <c r="D20" s="5">
        <v>3</v>
      </c>
      <c r="E20" s="83"/>
      <c r="F20" s="83"/>
      <c r="G20" s="83"/>
      <c r="H20" s="96" t="str">
        <f t="shared" si="0"/>
        <v/>
      </c>
      <c r="I20" s="59"/>
    </row>
    <row r="21" spans="2:9" ht="21.75" customHeight="1" thickBot="1" x14ac:dyDescent="0.3">
      <c r="B21" s="45"/>
      <c r="C21" s="11" t="s">
        <v>7</v>
      </c>
      <c r="D21" s="5">
        <v>2</v>
      </c>
      <c r="E21" s="83"/>
      <c r="F21" s="83"/>
      <c r="G21" s="83"/>
      <c r="H21" s="96" t="str">
        <f t="shared" si="0"/>
        <v/>
      </c>
      <c r="I21" s="59"/>
    </row>
    <row r="22" spans="2:9" ht="21.75" customHeight="1" thickBot="1" x14ac:dyDescent="0.3">
      <c r="B22" s="45"/>
      <c r="C22" s="11" t="s">
        <v>61</v>
      </c>
      <c r="D22" s="5">
        <v>3</v>
      </c>
      <c r="E22" s="83"/>
      <c r="F22" s="83"/>
      <c r="G22" s="83"/>
      <c r="H22" s="96" t="str">
        <f t="shared" si="0"/>
        <v/>
      </c>
      <c r="I22" s="59"/>
    </row>
    <row r="23" spans="2:9" ht="30.75" thickBot="1" x14ac:dyDescent="0.3">
      <c r="B23" s="45"/>
      <c r="C23" s="12" t="s">
        <v>8</v>
      </c>
      <c r="D23" s="36">
        <v>3</v>
      </c>
      <c r="E23" s="83"/>
      <c r="F23" s="83"/>
      <c r="G23" s="83"/>
      <c r="H23" s="96" t="str">
        <f t="shared" si="0"/>
        <v/>
      </c>
      <c r="I23" s="59"/>
    </row>
    <row r="24" spans="2:9" ht="29.25" thickBot="1" x14ac:dyDescent="0.3">
      <c r="B24" s="7"/>
      <c r="C24" s="13"/>
      <c r="D24" s="25"/>
      <c r="E24" s="9"/>
      <c r="F24" s="25" t="str" cm="1">
        <f t="array" ref="F24">IFERROR(_xlfn.XLOOKUP(1,(#REF!=$C24)*(RIGHT(#REF!,1)="1"),#REF!,""),"")</f>
        <v/>
      </c>
      <c r="G24" s="25" t="s">
        <v>77</v>
      </c>
      <c r="H24" s="9">
        <f>SUM(H17:H23)</f>
        <v>0</v>
      </c>
      <c r="I24" s="14"/>
    </row>
    <row r="25" spans="2:9" ht="39.950000000000003" customHeight="1" thickBot="1" x14ac:dyDescent="0.3">
      <c r="B25" s="45" t="s">
        <v>78</v>
      </c>
      <c r="C25" s="15" t="s">
        <v>62</v>
      </c>
      <c r="D25" s="5">
        <v>2</v>
      </c>
      <c r="E25" s="83"/>
      <c r="F25" s="83"/>
      <c r="G25" s="83"/>
      <c r="H25" s="96" t="str">
        <f t="shared" si="0"/>
        <v/>
      </c>
      <c r="I25" s="55" t="s">
        <v>71</v>
      </c>
    </row>
    <row r="26" spans="2:9" ht="39.950000000000003" customHeight="1" thickBot="1" x14ac:dyDescent="0.3">
      <c r="B26" s="45"/>
      <c r="C26" s="11" t="s">
        <v>63</v>
      </c>
      <c r="D26" s="5">
        <v>2</v>
      </c>
      <c r="E26" s="83"/>
      <c r="F26" s="83"/>
      <c r="G26" s="83"/>
      <c r="H26" s="96" t="str">
        <f t="shared" si="0"/>
        <v/>
      </c>
      <c r="I26" s="55"/>
    </row>
    <row r="27" spans="2:9" ht="39.950000000000003" customHeight="1" thickBot="1" x14ac:dyDescent="0.3">
      <c r="B27" s="45"/>
      <c r="C27" s="11" t="s">
        <v>9</v>
      </c>
      <c r="D27" s="5">
        <v>2</v>
      </c>
      <c r="E27" s="83"/>
      <c r="F27" s="83"/>
      <c r="G27" s="83"/>
      <c r="H27" s="96" t="str">
        <f t="shared" si="0"/>
        <v/>
      </c>
      <c r="I27" s="55"/>
    </row>
    <row r="28" spans="2:9" ht="39.950000000000003" customHeight="1" thickBot="1" x14ac:dyDescent="0.3">
      <c r="B28" s="45"/>
      <c r="C28" s="11" t="s">
        <v>10</v>
      </c>
      <c r="D28" s="5">
        <v>2</v>
      </c>
      <c r="E28" s="83"/>
      <c r="F28" s="83"/>
      <c r="G28" s="83"/>
      <c r="H28" s="96" t="str">
        <f t="shared" si="0"/>
        <v/>
      </c>
      <c r="I28" s="55"/>
    </row>
    <row r="29" spans="2:9" ht="39.950000000000003" customHeight="1" thickBot="1" x14ac:dyDescent="0.3">
      <c r="B29" s="45"/>
      <c r="C29" s="12" t="s">
        <v>81</v>
      </c>
      <c r="D29" s="36">
        <v>2</v>
      </c>
      <c r="E29" s="83"/>
      <c r="F29" s="83"/>
      <c r="G29" s="83"/>
      <c r="H29" s="96" t="str">
        <f t="shared" si="0"/>
        <v/>
      </c>
      <c r="I29" s="55"/>
    </row>
    <row r="30" spans="2:9" ht="29.25" thickBot="1" x14ac:dyDescent="0.3">
      <c r="B30" s="7"/>
      <c r="C30" s="13"/>
      <c r="D30" s="25"/>
      <c r="E30" s="9"/>
      <c r="F30" s="9"/>
      <c r="G30" s="25" t="s">
        <v>78</v>
      </c>
      <c r="H30" s="9">
        <f>SUM(H25:H29)</f>
        <v>0</v>
      </c>
      <c r="I30" s="30"/>
    </row>
    <row r="31" spans="2:9" ht="61.5" customHeight="1" thickBot="1" x14ac:dyDescent="0.3">
      <c r="B31" s="31" t="s">
        <v>80</v>
      </c>
      <c r="C31" s="32" t="s">
        <v>11</v>
      </c>
      <c r="D31" s="33">
        <v>1</v>
      </c>
      <c r="E31" s="83"/>
      <c r="F31" s="83"/>
      <c r="G31" s="83"/>
      <c r="H31" s="96" t="str">
        <f>IF(OR(E31="",E31=0),"",IF(E31&gt;=D31,D31,0))</f>
        <v/>
      </c>
      <c r="I31" s="34" t="s">
        <v>64</v>
      </c>
    </row>
    <row r="32" spans="2:9" ht="61.5" customHeight="1" thickBot="1" x14ac:dyDescent="0.3">
      <c r="B32" s="79"/>
      <c r="C32" s="80"/>
      <c r="D32" s="78"/>
      <c r="E32" s="9"/>
      <c r="F32" s="9"/>
      <c r="G32" s="25" t="s">
        <v>80</v>
      </c>
      <c r="H32" s="82">
        <f>SUM(H31)</f>
        <v>0</v>
      </c>
      <c r="I32" s="81"/>
    </row>
    <row r="33" spans="2:9" ht="17.25" customHeight="1" thickBot="1" x14ac:dyDescent="0.3">
      <c r="B33" s="60" t="s">
        <v>65</v>
      </c>
      <c r="C33" s="61"/>
      <c r="D33" s="61"/>
      <c r="E33" s="61"/>
      <c r="F33" s="61"/>
      <c r="G33" s="61"/>
      <c r="H33" s="61"/>
      <c r="I33" s="62"/>
    </row>
    <row r="34" spans="2:9" ht="21.75" customHeight="1" thickBot="1" x14ac:dyDescent="0.3">
      <c r="B34" s="38" t="s">
        <v>12</v>
      </c>
      <c r="C34" s="16" t="s">
        <v>13</v>
      </c>
      <c r="D34" s="37">
        <v>2</v>
      </c>
      <c r="E34" s="83"/>
      <c r="F34" s="83"/>
      <c r="G34" s="83"/>
      <c r="H34" s="96" t="str">
        <f t="shared" ref="H34:H67" si="1">IF(OR(E34="",E34=0),"",IF(E34&gt;=D34,D34,0))</f>
        <v/>
      </c>
      <c r="I34" s="50"/>
    </row>
    <row r="35" spans="2:9" ht="21.75" customHeight="1" thickBot="1" x14ac:dyDescent="0.3">
      <c r="B35" s="39"/>
      <c r="C35" s="11" t="s">
        <v>14</v>
      </c>
      <c r="D35" s="5">
        <v>3</v>
      </c>
      <c r="E35" s="83"/>
      <c r="F35" s="83"/>
      <c r="G35" s="83"/>
      <c r="H35" s="96" t="str">
        <f t="shared" si="1"/>
        <v/>
      </c>
      <c r="I35" s="51"/>
    </row>
    <row r="36" spans="2:9" ht="21.75" customHeight="1" thickBot="1" x14ac:dyDescent="0.3">
      <c r="B36" s="39"/>
      <c r="C36" s="16" t="s">
        <v>15</v>
      </c>
      <c r="D36" s="5">
        <v>3</v>
      </c>
      <c r="E36" s="83"/>
      <c r="F36" s="83"/>
      <c r="G36" s="83"/>
      <c r="H36" s="96" t="str">
        <f t="shared" si="1"/>
        <v/>
      </c>
      <c r="I36" s="51"/>
    </row>
    <row r="37" spans="2:9" ht="21.75" customHeight="1" thickBot="1" x14ac:dyDescent="0.3">
      <c r="B37" s="39"/>
      <c r="C37" s="16" t="s">
        <v>16</v>
      </c>
      <c r="D37" s="37">
        <v>3</v>
      </c>
      <c r="E37" s="83"/>
      <c r="F37" s="83"/>
      <c r="G37" s="83"/>
      <c r="H37" s="96" t="str">
        <f t="shared" si="1"/>
        <v/>
      </c>
      <c r="I37" s="51"/>
    </row>
    <row r="38" spans="2:9" ht="21.75" customHeight="1" thickBot="1" x14ac:dyDescent="0.3">
      <c r="B38" s="39"/>
      <c r="C38" s="16" t="s">
        <v>17</v>
      </c>
      <c r="D38" s="37">
        <v>2</v>
      </c>
      <c r="E38" s="83"/>
      <c r="F38" s="83"/>
      <c r="G38" s="83"/>
      <c r="H38" s="96" t="str">
        <f t="shared" si="1"/>
        <v/>
      </c>
      <c r="I38" s="51"/>
    </row>
    <row r="39" spans="2:9" ht="21.75" customHeight="1" thickBot="1" x14ac:dyDescent="0.3">
      <c r="B39" s="39"/>
      <c r="C39" s="17" t="s">
        <v>18</v>
      </c>
      <c r="D39" s="37">
        <v>3</v>
      </c>
      <c r="E39" s="83"/>
      <c r="F39" s="83"/>
      <c r="G39" s="83"/>
      <c r="H39" s="96" t="str">
        <f t="shared" si="1"/>
        <v/>
      </c>
      <c r="I39" s="51"/>
    </row>
    <row r="40" spans="2:9" ht="21.75" customHeight="1" thickBot="1" x14ac:dyDescent="0.3">
      <c r="B40" s="39"/>
      <c r="C40" s="17" t="s">
        <v>19</v>
      </c>
      <c r="D40" s="5">
        <v>2</v>
      </c>
      <c r="E40" s="83"/>
      <c r="F40" s="83"/>
      <c r="G40" s="83"/>
      <c r="H40" s="96" t="str">
        <f t="shared" si="1"/>
        <v/>
      </c>
      <c r="I40" s="51"/>
    </row>
    <row r="41" spans="2:9" ht="21.75" customHeight="1" thickBot="1" x14ac:dyDescent="0.3">
      <c r="B41" s="39"/>
      <c r="C41" s="17" t="s">
        <v>20</v>
      </c>
      <c r="D41" s="37">
        <v>3</v>
      </c>
      <c r="E41" s="83"/>
      <c r="F41" s="83"/>
      <c r="G41" s="83"/>
      <c r="H41" s="96" t="str">
        <f t="shared" si="1"/>
        <v/>
      </c>
      <c r="I41" s="51"/>
    </row>
    <row r="42" spans="2:9" ht="21.75" customHeight="1" thickBot="1" x14ac:dyDescent="0.3">
      <c r="B42" s="39"/>
      <c r="C42" s="17" t="s">
        <v>21</v>
      </c>
      <c r="D42" s="37">
        <v>2</v>
      </c>
      <c r="E42" s="83"/>
      <c r="F42" s="83"/>
      <c r="G42" s="83"/>
      <c r="H42" s="96" t="str">
        <f t="shared" si="1"/>
        <v/>
      </c>
      <c r="I42" s="51"/>
    </row>
    <row r="43" spans="2:9" ht="33.75" customHeight="1" thickBot="1" x14ac:dyDescent="0.3">
      <c r="B43" s="39"/>
      <c r="C43" s="17" t="s">
        <v>22</v>
      </c>
      <c r="D43" s="5">
        <v>3</v>
      </c>
      <c r="E43" s="83"/>
      <c r="F43" s="83"/>
      <c r="G43" s="83"/>
      <c r="H43" s="96" t="str">
        <f t="shared" si="1"/>
        <v/>
      </c>
      <c r="I43" s="51"/>
    </row>
    <row r="44" spans="2:9" ht="21.75" customHeight="1" thickBot="1" x14ac:dyDescent="0.3">
      <c r="B44" s="39"/>
      <c r="C44" s="17" t="s">
        <v>23</v>
      </c>
      <c r="D44" s="37">
        <v>3</v>
      </c>
      <c r="E44" s="83"/>
      <c r="F44" s="83"/>
      <c r="G44" s="83"/>
      <c r="H44" s="96" t="str">
        <f t="shared" si="1"/>
        <v/>
      </c>
      <c r="I44" s="51"/>
    </row>
    <row r="45" spans="2:9" ht="21.75" customHeight="1" thickBot="1" x14ac:dyDescent="0.3">
      <c r="B45" s="40"/>
      <c r="C45" s="17" t="s">
        <v>24</v>
      </c>
      <c r="D45" s="5">
        <v>3</v>
      </c>
      <c r="E45" s="83"/>
      <c r="F45" s="83"/>
      <c r="G45" s="83"/>
      <c r="H45" s="96" t="str">
        <f t="shared" si="1"/>
        <v/>
      </c>
      <c r="I45" s="51"/>
    </row>
    <row r="46" spans="2:9" ht="30.75" thickBot="1" x14ac:dyDescent="0.3">
      <c r="B46" s="44" t="s">
        <v>25</v>
      </c>
      <c r="C46" s="16" t="s">
        <v>26</v>
      </c>
      <c r="D46" s="37">
        <v>3</v>
      </c>
      <c r="E46" s="83"/>
      <c r="F46" s="83"/>
      <c r="G46" s="83"/>
      <c r="H46" s="96" t="str">
        <f t="shared" si="1"/>
        <v/>
      </c>
      <c r="I46" s="51"/>
    </row>
    <row r="47" spans="2:9" ht="21.75" customHeight="1" thickBot="1" x14ac:dyDescent="0.3">
      <c r="B47" s="45"/>
      <c r="C47" s="17" t="s">
        <v>27</v>
      </c>
      <c r="D47" s="37">
        <v>3</v>
      </c>
      <c r="E47" s="83"/>
      <c r="F47" s="83"/>
      <c r="G47" s="83"/>
      <c r="H47" s="96" t="str">
        <f t="shared" si="1"/>
        <v/>
      </c>
      <c r="I47" s="51"/>
    </row>
    <row r="48" spans="2:9" ht="21.75" customHeight="1" thickBot="1" x14ac:dyDescent="0.3">
      <c r="B48" s="45"/>
      <c r="C48" s="15" t="s">
        <v>28</v>
      </c>
      <c r="D48" s="5">
        <v>3</v>
      </c>
      <c r="E48" s="83"/>
      <c r="F48" s="83"/>
      <c r="G48" s="83"/>
      <c r="H48" s="96" t="str">
        <f t="shared" si="1"/>
        <v/>
      </c>
      <c r="I48" s="51"/>
    </row>
    <row r="49" spans="2:9" ht="21.75" customHeight="1" thickBot="1" x14ac:dyDescent="0.3">
      <c r="B49" s="45"/>
      <c r="C49" s="15" t="s">
        <v>29</v>
      </c>
      <c r="D49" s="37">
        <v>3</v>
      </c>
      <c r="E49" s="83"/>
      <c r="F49" s="83"/>
      <c r="G49" s="83"/>
      <c r="H49" s="96" t="str">
        <f t="shared" si="1"/>
        <v/>
      </c>
      <c r="I49" s="51"/>
    </row>
    <row r="50" spans="2:9" ht="45.75" thickBot="1" x14ac:dyDescent="0.3">
      <c r="B50" s="45"/>
      <c r="C50" s="15" t="s">
        <v>30</v>
      </c>
      <c r="D50" s="5">
        <v>2</v>
      </c>
      <c r="E50" s="83"/>
      <c r="F50" s="83"/>
      <c r="G50" s="83"/>
      <c r="H50" s="96" t="str">
        <f t="shared" si="1"/>
        <v/>
      </c>
      <c r="I50" s="51"/>
    </row>
    <row r="51" spans="2:9" ht="21.75" customHeight="1" thickBot="1" x14ac:dyDescent="0.3">
      <c r="B51" s="45"/>
      <c r="C51" s="15" t="s">
        <v>31</v>
      </c>
      <c r="D51" s="37">
        <v>3</v>
      </c>
      <c r="E51" s="83"/>
      <c r="F51" s="83"/>
      <c r="G51" s="83"/>
      <c r="H51" s="96" t="str">
        <f t="shared" si="1"/>
        <v/>
      </c>
      <c r="I51" s="51"/>
    </row>
    <row r="52" spans="2:9" ht="21.75" customHeight="1" thickBot="1" x14ac:dyDescent="0.3">
      <c r="B52" s="45"/>
      <c r="C52" s="15" t="s">
        <v>32</v>
      </c>
      <c r="D52" s="5">
        <v>3</v>
      </c>
      <c r="E52" s="83"/>
      <c r="F52" s="83"/>
      <c r="G52" s="83"/>
      <c r="H52" s="96" t="str">
        <f t="shared" si="1"/>
        <v/>
      </c>
      <c r="I52" s="51"/>
    </row>
    <row r="53" spans="2:9" ht="21.75" customHeight="1" thickBot="1" x14ac:dyDescent="0.3">
      <c r="B53" s="45"/>
      <c r="C53" s="15" t="s">
        <v>33</v>
      </c>
      <c r="D53" s="37">
        <v>3</v>
      </c>
      <c r="E53" s="83"/>
      <c r="F53" s="83"/>
      <c r="G53" s="83"/>
      <c r="H53" s="96" t="str">
        <f t="shared" si="1"/>
        <v/>
      </c>
      <c r="I53" s="51"/>
    </row>
    <row r="54" spans="2:9" ht="21.75" customHeight="1" thickBot="1" x14ac:dyDescent="0.3">
      <c r="B54" s="45"/>
      <c r="C54" s="15" t="s">
        <v>34</v>
      </c>
      <c r="D54" s="37">
        <v>2</v>
      </c>
      <c r="E54" s="83"/>
      <c r="F54" s="83"/>
      <c r="G54" s="83"/>
      <c r="H54" s="96" t="str">
        <f t="shared" si="1"/>
        <v/>
      </c>
      <c r="I54" s="51"/>
    </row>
    <row r="55" spans="2:9" ht="35.1" customHeight="1" thickBot="1" x14ac:dyDescent="0.3">
      <c r="B55" s="45"/>
      <c r="C55" s="15" t="s">
        <v>35</v>
      </c>
      <c r="D55" s="37">
        <v>2</v>
      </c>
      <c r="E55" s="83"/>
      <c r="F55" s="83"/>
      <c r="G55" s="83"/>
      <c r="H55" s="96" t="str">
        <f t="shared" si="1"/>
        <v/>
      </c>
      <c r="I55" s="51"/>
    </row>
    <row r="56" spans="2:9" ht="21.75" customHeight="1" thickBot="1" x14ac:dyDescent="0.3">
      <c r="B56" s="45"/>
      <c r="C56" s="17" t="s">
        <v>36</v>
      </c>
      <c r="D56" s="5">
        <v>3</v>
      </c>
      <c r="E56" s="83"/>
      <c r="F56" s="83"/>
      <c r="G56" s="83"/>
      <c r="H56" s="96" t="str">
        <f t="shared" si="1"/>
        <v/>
      </c>
      <c r="I56" s="51"/>
    </row>
    <row r="57" spans="2:9" ht="21.75" customHeight="1" thickBot="1" x14ac:dyDescent="0.3">
      <c r="B57" s="45"/>
      <c r="C57" s="17" t="s">
        <v>37</v>
      </c>
      <c r="D57" s="37">
        <v>2</v>
      </c>
      <c r="E57" s="83"/>
      <c r="F57" s="83"/>
      <c r="G57" s="83"/>
      <c r="H57" s="96" t="str">
        <f t="shared" si="1"/>
        <v/>
      </c>
      <c r="I57" s="51"/>
    </row>
    <row r="58" spans="2:9" ht="21.75" customHeight="1" thickBot="1" x14ac:dyDescent="0.3">
      <c r="B58" s="45"/>
      <c r="C58" s="17" t="s">
        <v>38</v>
      </c>
      <c r="D58" s="5">
        <v>2</v>
      </c>
      <c r="E58" s="83"/>
      <c r="F58" s="83"/>
      <c r="G58" s="83"/>
      <c r="H58" s="96" t="str">
        <f t="shared" si="1"/>
        <v/>
      </c>
      <c r="I58" s="51"/>
    </row>
    <row r="59" spans="2:9" ht="21.75" customHeight="1" thickBot="1" x14ac:dyDescent="0.3">
      <c r="B59" s="53"/>
      <c r="C59" s="17" t="s">
        <v>39</v>
      </c>
      <c r="D59" s="37">
        <v>3</v>
      </c>
      <c r="E59" s="83"/>
      <c r="F59" s="83"/>
      <c r="G59" s="83"/>
      <c r="H59" s="96" t="str">
        <f t="shared" si="1"/>
        <v/>
      </c>
      <c r="I59" s="52"/>
    </row>
    <row r="60" spans="2:9" ht="21.75" customHeight="1" thickBot="1" x14ac:dyDescent="0.3">
      <c r="B60" s="44" t="s">
        <v>40</v>
      </c>
      <c r="C60" s="17" t="s">
        <v>41</v>
      </c>
      <c r="D60" s="5">
        <v>2</v>
      </c>
      <c r="E60" s="83"/>
      <c r="F60" s="83"/>
      <c r="G60" s="83"/>
      <c r="H60" s="96" t="str">
        <f t="shared" si="1"/>
        <v/>
      </c>
      <c r="I60" s="54"/>
    </row>
    <row r="61" spans="2:9" ht="21.75" customHeight="1" thickBot="1" x14ac:dyDescent="0.3">
      <c r="B61" s="45"/>
      <c r="C61" s="17" t="s">
        <v>42</v>
      </c>
      <c r="D61" s="5">
        <v>2</v>
      </c>
      <c r="E61" s="83"/>
      <c r="F61" s="83"/>
      <c r="G61" s="83"/>
      <c r="H61" s="96" t="str">
        <f t="shared" si="1"/>
        <v/>
      </c>
      <c r="I61" s="55"/>
    </row>
    <row r="62" spans="2:9" ht="21.75" customHeight="1" thickBot="1" x14ac:dyDescent="0.3">
      <c r="B62" s="45"/>
      <c r="C62" s="15" t="s">
        <v>43</v>
      </c>
      <c r="D62" s="37">
        <v>3</v>
      </c>
      <c r="E62" s="83"/>
      <c r="F62" s="83"/>
      <c r="G62" s="83"/>
      <c r="H62" s="96" t="str">
        <f t="shared" si="1"/>
        <v/>
      </c>
      <c r="I62" s="55"/>
    </row>
    <row r="63" spans="2:9" ht="21.75" customHeight="1" thickBot="1" x14ac:dyDescent="0.3">
      <c r="B63" s="45"/>
      <c r="C63" s="15" t="s">
        <v>44</v>
      </c>
      <c r="D63" s="5">
        <v>2</v>
      </c>
      <c r="E63" s="83"/>
      <c r="F63" s="83"/>
      <c r="G63" s="83"/>
      <c r="H63" s="96" t="str">
        <f t="shared" si="1"/>
        <v/>
      </c>
      <c r="I63" s="55"/>
    </row>
    <row r="64" spans="2:9" ht="35.1" customHeight="1" thickBot="1" x14ac:dyDescent="0.3">
      <c r="B64" s="45"/>
      <c r="C64" s="17" t="s">
        <v>45</v>
      </c>
      <c r="D64" s="37">
        <v>2</v>
      </c>
      <c r="E64" s="83"/>
      <c r="F64" s="83"/>
      <c r="G64" s="83"/>
      <c r="H64" s="96" t="str">
        <f t="shared" si="1"/>
        <v/>
      </c>
      <c r="I64" s="55"/>
    </row>
    <row r="65" spans="2:9" ht="21.75" customHeight="1" thickBot="1" x14ac:dyDescent="0.3">
      <c r="B65" s="45"/>
      <c r="C65" s="15" t="s">
        <v>46</v>
      </c>
      <c r="D65" s="5">
        <v>3</v>
      </c>
      <c r="E65" s="83"/>
      <c r="F65" s="83"/>
      <c r="G65" s="83"/>
      <c r="H65" s="96" t="str">
        <f t="shared" si="1"/>
        <v/>
      </c>
      <c r="I65" s="55"/>
    </row>
    <row r="66" spans="2:9" ht="21.75" customHeight="1" thickBot="1" x14ac:dyDescent="0.3">
      <c r="B66" s="45"/>
      <c r="C66" s="15" t="s">
        <v>47</v>
      </c>
      <c r="D66" s="5">
        <v>3</v>
      </c>
      <c r="E66" s="83"/>
      <c r="F66" s="83"/>
      <c r="G66" s="83"/>
      <c r="H66" s="96" t="str">
        <f t="shared" si="1"/>
        <v/>
      </c>
      <c r="I66" s="55"/>
    </row>
    <row r="67" spans="2:9" ht="21.75" customHeight="1" thickBot="1" x14ac:dyDescent="0.3">
      <c r="B67" s="53"/>
      <c r="C67" s="17" t="s">
        <v>48</v>
      </c>
      <c r="D67" s="37">
        <v>2</v>
      </c>
      <c r="E67" s="83"/>
      <c r="F67" s="83"/>
      <c r="G67" s="83"/>
      <c r="H67" s="96" t="str">
        <f t="shared" si="1"/>
        <v/>
      </c>
      <c r="I67" s="56"/>
    </row>
    <row r="68" spans="2:9" ht="17.25" customHeight="1" thickBot="1" x14ac:dyDescent="0.3">
      <c r="B68" s="18"/>
      <c r="C68" s="19" t="s">
        <v>72</v>
      </c>
      <c r="D68" s="92" cm="1">
        <f t="array" ref="D68">SUMPRODUCT(IFERROR(--H12:H31,0))-H16-H24-H30</f>
        <v>0</v>
      </c>
      <c r="E68" s="20" t="s">
        <v>73</v>
      </c>
      <c r="F68" s="35">
        <f>SUM(H34:H67)</f>
        <v>0</v>
      </c>
      <c r="G68" s="21" t="s">
        <v>75</v>
      </c>
      <c r="H68" s="22" t="s">
        <v>74</v>
      </c>
      <c r="I68" s="91">
        <f>D68+F68</f>
        <v>0</v>
      </c>
    </row>
    <row r="69" spans="2:9" ht="17.25" customHeight="1" thickTop="1" x14ac:dyDescent="0.25">
      <c r="B69" s="97" t="s">
        <v>90</v>
      </c>
      <c r="C69" s="97"/>
      <c r="D69" s="97"/>
      <c r="E69" s="97"/>
      <c r="F69" s="97"/>
      <c r="G69" s="97"/>
      <c r="H69" s="97"/>
      <c r="I69" s="97"/>
    </row>
    <row r="70" spans="2:9" x14ac:dyDescent="0.25">
      <c r="B70" s="97"/>
      <c r="C70" s="97"/>
      <c r="D70" s="97"/>
      <c r="E70" s="97"/>
      <c r="F70" s="97"/>
      <c r="G70" s="97"/>
      <c r="H70" s="97"/>
      <c r="I70" s="97"/>
    </row>
    <row r="71" spans="2:9" x14ac:dyDescent="0.25">
      <c r="B71" s="97"/>
      <c r="C71" s="97"/>
      <c r="D71" s="97"/>
      <c r="E71" s="97"/>
      <c r="F71" s="97"/>
      <c r="G71" s="97"/>
      <c r="H71" s="97"/>
      <c r="I71" s="97"/>
    </row>
    <row r="72" spans="2:9" x14ac:dyDescent="0.25">
      <c r="B72" s="97"/>
      <c r="C72" s="97"/>
      <c r="D72" s="97"/>
      <c r="E72" s="97"/>
      <c r="F72" s="97"/>
      <c r="G72" s="97"/>
      <c r="H72" s="97"/>
      <c r="I72" s="97"/>
    </row>
    <row r="73" spans="2:9" x14ac:dyDescent="0.25">
      <c r="B73" s="97"/>
      <c r="C73" s="97"/>
      <c r="D73" s="97"/>
      <c r="E73" s="97"/>
      <c r="F73" s="97"/>
      <c r="G73" s="97"/>
      <c r="H73" s="97"/>
      <c r="I73" s="97"/>
    </row>
  </sheetData>
  <sheetProtection algorithmName="SHA-512" hashValue="+FTjRHl5gQXvITiokoLCITM2S93B5g8Kj8D3vcNlzLLJuPddxh1cyR/FyHR4e+VSzNsOftB8kDqfGj7xZ9dNnQ==" saltValue="i6VuNi/cYEwBaokLn6kkuw==" spinCount="100000" sheet="1" objects="1" scenarios="1"/>
  <mergeCells count="30">
    <mergeCell ref="B69:I73"/>
    <mergeCell ref="B33:I33"/>
    <mergeCell ref="B34:B45"/>
    <mergeCell ref="I34:I59"/>
    <mergeCell ref="B46:B59"/>
    <mergeCell ref="B60:B67"/>
    <mergeCell ref="I60:I67"/>
    <mergeCell ref="B17:B23"/>
    <mergeCell ref="I17:I23"/>
    <mergeCell ref="B25:B29"/>
    <mergeCell ref="I25:I29"/>
    <mergeCell ref="I9:I10"/>
    <mergeCell ref="B11:I11"/>
    <mergeCell ref="B12:B15"/>
    <mergeCell ref="I12:I15"/>
    <mergeCell ref="B9:C10"/>
    <mergeCell ref="D9:D10"/>
    <mergeCell ref="E9:E10"/>
    <mergeCell ref="F9:G9"/>
    <mergeCell ref="H9:H10"/>
    <mergeCell ref="E6:F6"/>
    <mergeCell ref="G6:H6"/>
    <mergeCell ref="B8:G8"/>
    <mergeCell ref="H8:I8"/>
    <mergeCell ref="B6:C6"/>
    <mergeCell ref="B1:I1"/>
    <mergeCell ref="G4:I4"/>
    <mergeCell ref="B5:C5"/>
    <mergeCell ref="E5:F5"/>
    <mergeCell ref="G5:H5"/>
  </mergeCells>
  <phoneticPr fontId="13" type="noConversion"/>
  <conditionalFormatting sqref="H16">
    <cfRule type="cellIs" dxfId="15" priority="14" operator="lessThan">
      <formula>4</formula>
    </cfRule>
  </conditionalFormatting>
  <conditionalFormatting sqref="H24">
    <cfRule type="cellIs" dxfId="14" priority="13" operator="lessThan">
      <formula>8</formula>
    </cfRule>
  </conditionalFormatting>
  <conditionalFormatting sqref="H30">
    <cfRule type="cellIs" dxfId="13" priority="12" operator="lessThan">
      <formula>8</formula>
    </cfRule>
  </conditionalFormatting>
  <conditionalFormatting sqref="D68">
    <cfRule type="cellIs" dxfId="12" priority="8" operator="lessThan">
      <formula>20</formula>
    </cfRule>
    <cfRule type="cellIs" dxfId="11" priority="9" operator="lessThan">
      <formula>4</formula>
    </cfRule>
  </conditionalFormatting>
  <conditionalFormatting sqref="H32">
    <cfRule type="cellIs" dxfId="10" priority="3" operator="lessThan">
      <formula>1</formula>
    </cfRule>
  </conditionalFormatting>
  <conditionalFormatting sqref="I68">
    <cfRule type="cellIs" dxfId="8" priority="2" operator="lessThan">
      <formula>0</formula>
    </cfRule>
    <cfRule type="cellIs" dxfId="9" priority="1" operator="lessThan">
      <formula>26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A108教育專業課程一覽表 (簡易試算) </vt:lpstr>
      <vt:lpstr>A113教育專業課程一覽表 (簡易試算)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2026-10-02T01:19:55Z</cp:lastPrinted>
  <dcterms:created xsi:type="dcterms:W3CDTF">2026-10-02T00:27:24Z</dcterms:created>
  <dcterms:modified xsi:type="dcterms:W3CDTF">2026-10-07T06:41:54Z</dcterms:modified>
</cp:coreProperties>
</file>